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олоцило\Documents\Планирование\ПРОГРАММА ЭКОНОМ. РАЗВИТИЕ НА 2021-2025 ГГ\2022 год\План мероприятий за 9 мес. 2022г\"/>
    </mc:Choice>
  </mc:AlternateContent>
  <bookViews>
    <workbookView xWindow="-105" yWindow="-105" windowWidth="20370" windowHeight="12210"/>
  </bookViews>
  <sheets>
    <sheet name="Лист1" sheetId="1" r:id="rId1"/>
  </sheets>
  <definedNames>
    <definedName name="_GoBack" localSheetId="0">Лист1!$C$267</definedName>
    <definedName name="_xlnm.Print_Area" localSheetId="0">Лист1!$A$1:$I$261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G56" i="1" s="1"/>
  <c r="G60" i="1"/>
  <c r="G55" i="1" s="1"/>
  <c r="G59" i="1"/>
  <c r="G58" i="1"/>
  <c r="G96" i="1"/>
  <c r="G95" i="1"/>
  <c r="G94" i="1"/>
  <c r="G92" i="1" s="1"/>
  <c r="G93" i="1"/>
  <c r="G101" i="1"/>
  <c r="G100" i="1"/>
  <c r="G99" i="1"/>
  <c r="G98" i="1"/>
  <c r="G97" i="1" s="1"/>
  <c r="G41" i="1"/>
  <c r="G40" i="1"/>
  <c r="G39" i="1"/>
  <c r="G36" i="1"/>
  <c r="G35" i="1"/>
  <c r="G34" i="1"/>
  <c r="G33" i="1"/>
  <c r="G31" i="1"/>
  <c r="G30" i="1"/>
  <c r="G29" i="1"/>
  <c r="G28" i="1"/>
  <c r="G27" i="1"/>
  <c r="G51" i="1"/>
  <c r="G26" i="1" s="1"/>
  <c r="G54" i="1"/>
  <c r="G62" i="1"/>
  <c r="G72" i="1"/>
  <c r="G77" i="1"/>
  <c r="G82" i="1"/>
  <c r="G87" i="1"/>
  <c r="G102" i="1"/>
  <c r="G107" i="1"/>
  <c r="G112" i="1"/>
  <c r="G111" i="1"/>
  <c r="G110" i="1"/>
  <c r="G109" i="1"/>
  <c r="G108" i="1"/>
  <c r="G116" i="1"/>
  <c r="G115" i="1"/>
  <c r="G114" i="1"/>
  <c r="G113" i="1"/>
  <c r="G121" i="1"/>
  <c r="G120" i="1"/>
  <c r="G119" i="1"/>
  <c r="G118" i="1"/>
  <c r="G117" i="1" s="1"/>
  <c r="G126" i="1"/>
  <c r="G125" i="1"/>
  <c r="G124" i="1"/>
  <c r="G122" i="1" s="1"/>
  <c r="G123" i="1"/>
  <c r="G127" i="1"/>
  <c r="G132" i="1"/>
  <c r="G137" i="1"/>
  <c r="G142" i="1"/>
  <c r="G147" i="1"/>
  <c r="G146" i="1"/>
  <c r="G145" i="1"/>
  <c r="G144" i="1"/>
  <c r="G143" i="1"/>
  <c r="G151" i="1"/>
  <c r="G150" i="1"/>
  <c r="G149" i="1"/>
  <c r="G148" i="1"/>
  <c r="G156" i="1"/>
  <c r="G155" i="1"/>
  <c r="G152" i="1" s="1"/>
  <c r="G154" i="1"/>
  <c r="G153" i="1"/>
  <c r="G157" i="1"/>
  <c r="G162" i="1"/>
  <c r="G172" i="1"/>
  <c r="G177" i="1"/>
  <c r="G182" i="1"/>
  <c r="G191" i="1"/>
  <c r="G190" i="1"/>
  <c r="G189" i="1"/>
  <c r="G186" i="1"/>
  <c r="G185" i="1"/>
  <c r="G184" i="1"/>
  <c r="G183" i="1"/>
  <c r="G181" i="1"/>
  <c r="G180" i="1"/>
  <c r="G179" i="1"/>
  <c r="G178" i="1"/>
  <c r="G176" i="1"/>
  <c r="G175" i="1"/>
  <c r="G174" i="1"/>
  <c r="G173" i="1"/>
  <c r="G196" i="1"/>
  <c r="G195" i="1"/>
  <c r="G194" i="1"/>
  <c r="G216" i="1"/>
  <c r="G215" i="1"/>
  <c r="G214" i="1"/>
  <c r="G213" i="1"/>
  <c r="G188" i="1" s="1"/>
  <c r="G211" i="1"/>
  <c r="G210" i="1"/>
  <c r="G209" i="1"/>
  <c r="G208" i="1"/>
  <c r="G206" i="1"/>
  <c r="G205" i="1"/>
  <c r="G202" i="1" s="1"/>
  <c r="G204" i="1"/>
  <c r="G203" i="1"/>
  <c r="G197" i="1"/>
  <c r="G207" i="1"/>
  <c r="G201" i="1"/>
  <c r="G200" i="1"/>
  <c r="G199" i="1"/>
  <c r="G198" i="1"/>
  <c r="G217" i="1"/>
  <c r="G222" i="1"/>
  <c r="G227" i="1"/>
  <c r="G232" i="1"/>
  <c r="G237" i="1"/>
  <c r="G242" i="1"/>
  <c r="G247" i="1"/>
  <c r="G251" i="1"/>
  <c r="G250" i="1"/>
  <c r="G249" i="1"/>
  <c r="G248" i="1"/>
  <c r="G252" i="1"/>
  <c r="G257" i="1"/>
  <c r="G256" i="1"/>
  <c r="G255" i="1"/>
  <c r="G254" i="1"/>
  <c r="G253" i="1"/>
  <c r="G187" i="1" l="1"/>
  <c r="G38" i="1"/>
  <c r="G37" i="1" s="1"/>
  <c r="G212" i="1"/>
  <c r="G50" i="1"/>
  <c r="G45" i="1" s="1"/>
  <c r="G25" i="1"/>
  <c r="G49" i="1"/>
  <c r="G46" i="1"/>
  <c r="G32" i="1"/>
  <c r="G67" i="1"/>
  <c r="G24" i="1" l="1"/>
  <c r="G44" i="1"/>
  <c r="G48" i="1" l="1"/>
  <c r="G53" i="1"/>
  <c r="G52" i="1" s="1"/>
  <c r="G57" i="1"/>
  <c r="G193" i="1"/>
  <c r="G23" i="1" l="1"/>
  <c r="G22" i="1" s="1"/>
  <c r="G47" i="1"/>
  <c r="G43" i="1"/>
  <c r="G42" i="1" s="1"/>
  <c r="G168" i="1"/>
  <c r="G167" i="1" s="1"/>
  <c r="G171" i="1"/>
  <c r="G192" i="1" l="1"/>
  <c r="G170" i="1"/>
  <c r="G169" i="1" l="1"/>
  <c r="G20" i="1"/>
  <c r="G18" i="1"/>
  <c r="G21" i="1"/>
  <c r="G19" i="1" l="1"/>
  <c r="G17" i="1" s="1"/>
</calcChain>
</file>

<file path=xl/sharedStrings.xml><?xml version="1.0" encoding="utf-8"?>
<sst xmlns="http://schemas.openxmlformats.org/spreadsheetml/2006/main" count="528" uniqueCount="118">
  <si>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</si>
  <si>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</si>
  <si>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</si>
  <si>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</si>
  <si>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</si>
  <si>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</si>
  <si>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</si>
  <si>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</si>
  <si>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</si>
  <si>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</si>
  <si>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</si>
  <si>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</si>
  <si>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</si>
  <si>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</si>
  <si>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</si>
  <si>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</si>
  <si>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</si>
  <si>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</si>
  <si>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</si>
  <si>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</si>
  <si>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</si>
  <si>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</si>
  <si>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</si>
  <si>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</si>
  <si>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</si>
  <si>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</si>
  <si>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</si>
  <si>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</si>
  <si>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</si>
  <si>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</si>
  <si>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</si>
  <si>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</si>
  <si>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</si>
  <si>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</si>
  <si>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</si>
  <si>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</si>
  <si>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</si>
  <si>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</si>
  <si>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</si>
  <si>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</si>
  <si>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</si>
  <si>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</si>
  <si>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</si>
  <si>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</si>
  <si>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</si>
  <si>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</si>
  <si>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</si>
  <si>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</si>
  <si>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</si>
  <si>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</si>
  <si>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</si>
  <si>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</si>
  <si>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</si>
  <si>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</si>
  <si>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</si>
  <si>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</si>
  <si>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</si>
  <si>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</si>
  <si>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</si>
  <si>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</si>
  <si>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</si>
  <si>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</si>
  <si>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</si>
  <si>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</si>
  <si>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</si>
  <si>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</si>
  <si>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</si>
  <si>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</si>
  <si>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</si>
  <si>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</si>
  <si>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</si>
  <si>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</si>
  <si>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</si>
  <si>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</si>
  <si>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</si>
  <si>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</si>
  <si>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</si>
  <si>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</si>
  <si>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</si>
  <si>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</si>
  <si>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"Учатие в областном агропромышленном конкурсе"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</si>
  <si>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</si>
  <si>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</si>
  <si>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</si>
  <si>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</si>
  <si>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</si>
  <si>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</si>
  <si>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</si>
  <si>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</si>
  <si>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ПЛАН МЕРОПРИЯТИЙ НА 2022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</si>
  <si>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2022 год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</si>
  <si>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</si>
  <si>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</si>
  <si>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</si>
  <si>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Значения показателя мероприятия на 2022 год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</si>
  <si>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</si>
  <si>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</si>
  <si>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</si>
  <si>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</si>
  <si>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</si>
  <si>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</si>
  <si>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</si>
  <si>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</si>
  <si>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</si>
  <si>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</si>
  <si>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</si>
  <si>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</si>
  <si>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"Утвержден</t>
  </si>
  <si>
    <t>распоряжением Администрации</t>
  </si>
  <si>
    <t>от 28.12.2021 г. № 692-рг</t>
  </si>
  <si>
    <t>1.1.6.</t>
  </si>
  <si>
    <t>"Учатие в выставке "Земля Иркутская""</t>
  </si>
  <si>
    <t>Количество организаций,  КФХ, представители которых приняли участие в выставке, ед.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</si>
  <si>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</si>
  <si>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</si>
  <si>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</si>
  <si>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</si>
  <si>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t>от 11.10.2022 г. № 795-рг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</si>
</sst>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5"/>
  <sheetViews>
    <sheetView tabSelected="1" view="pageBreakPreview" zoomScale="75" zoomScaleNormal="90" zoomScaleSheetLayoutView="75" workbookViewId="0">
      <selection activeCell="G6" sqref="G6:I6"/>
    </sheetView>
  </sheetViews>
  <sheetFormatPr defaultRowHeight="15" x14ac:dyDescent="0.25"/>
  <cols>
    <col min="1" max="1" width="9.140625" style="6" customWidth="1"/>
    <col min="2" max="2" width="51.140625" style="6" customWidth="1"/>
    <col min="3" max="3" width="42" style="6" customWidth="1"/>
    <col min="4" max="4" width="11.28515625" style="6" customWidth="1"/>
    <col min="5" max="5" width="9.42578125" style="6" customWidth="1"/>
    <col min="6" max="6" width="22.140625" style="6" customWidth="1"/>
    <col min="7" max="7" width="11.28515625" style="6" customWidth="1"/>
    <col min="8" max="8" width="45.42578125" style="6" customWidth="1"/>
    <col min="9" max="9" width="16" style="6" customWidth="1"/>
  </cols>
  <sheetData>
    <row r="1" spans="1:10" ht="23.25" customHeight="1" x14ac:dyDescent="0.3">
      <c r="A1" s="2"/>
      <c r="B1" s="2"/>
      <c r="C1" s="2"/>
      <c r="D1" s="2"/>
      <c r="E1" s="2"/>
      <c r="F1" s="2"/>
      <c r="G1" s="29" t="s">
        <v>46</v>
      </c>
      <c r="H1" s="29"/>
      <c r="I1" s="29"/>
    </row>
    <row r="2" spans="1:10" ht="18.75" x14ac:dyDescent="0.25">
      <c r="A2" s="3"/>
      <c r="B2" s="3"/>
      <c r="C2" s="3"/>
      <c r="D2" s="3"/>
      <c r="E2" s="3"/>
      <c r="F2" s="3"/>
      <c r="G2" s="30" t="s">
        <v>47</v>
      </c>
      <c r="H2" s="30"/>
      <c r="I2" s="30"/>
    </row>
    <row r="3" spans="1:10" ht="18.75" x14ac:dyDescent="0.25">
      <c r="A3" s="3"/>
      <c r="B3" s="3"/>
      <c r="C3" s="3"/>
      <c r="D3" s="3"/>
      <c r="E3" s="3"/>
      <c r="F3" s="3"/>
      <c r="G3" s="30" t="s">
        <v>48</v>
      </c>
      <c r="H3" s="30"/>
      <c r="I3" s="30"/>
    </row>
    <row r="4" spans="1:10" ht="21" customHeight="1" x14ac:dyDescent="0.25">
      <c r="A4" s="3"/>
      <c r="B4" s="3"/>
      <c r="C4" s="3"/>
      <c r="D4" s="3"/>
      <c r="E4" s="3"/>
      <c r="F4" s="3"/>
      <c r="G4" s="31" t="s">
        <v>117</v>
      </c>
      <c r="H4" s="31"/>
      <c r="I4" s="31"/>
    </row>
    <row r="5" spans="1:10" ht="21" customHeight="1" x14ac:dyDescent="0.25">
      <c r="A5" s="3"/>
      <c r="B5" s="3"/>
      <c r="C5" s="3"/>
      <c r="D5" s="3"/>
      <c r="E5" s="3"/>
      <c r="F5" s="3"/>
      <c r="G5" s="4"/>
      <c r="H5" s="4"/>
      <c r="I5" s="4"/>
    </row>
    <row r="6" spans="1:10" ht="21" customHeight="1" x14ac:dyDescent="0.3">
      <c r="A6" s="7"/>
      <c r="B6" s="3"/>
      <c r="C6" s="7"/>
      <c r="D6" s="7"/>
      <c r="E6" s="7"/>
      <c r="F6" s="7"/>
      <c r="G6" s="46" t="s">
        <v>107</v>
      </c>
      <c r="H6" s="46"/>
      <c r="I6" s="46"/>
    </row>
    <row r="7" spans="1:10" ht="21" customHeight="1" x14ac:dyDescent="0.25">
      <c r="A7" s="7"/>
      <c r="B7" s="3"/>
      <c r="C7" s="7"/>
      <c r="D7" s="7"/>
      <c r="E7" s="7"/>
      <c r="F7" s="7"/>
      <c r="G7" s="47" t="s">
        <v>108</v>
      </c>
      <c r="H7" s="47"/>
      <c r="I7" s="47"/>
    </row>
    <row r="8" spans="1:10" ht="21" customHeight="1" x14ac:dyDescent="0.25">
      <c r="A8" s="7"/>
      <c r="B8" s="3"/>
      <c r="C8" s="7"/>
      <c r="D8" s="7"/>
      <c r="E8" s="7"/>
      <c r="F8" s="7"/>
      <c r="G8" s="47" t="s">
        <v>48</v>
      </c>
      <c r="H8" s="47"/>
      <c r="I8" s="47"/>
    </row>
    <row r="9" spans="1:10" ht="21" customHeight="1" x14ac:dyDescent="0.25">
      <c r="A9" s="7"/>
      <c r="B9" s="3"/>
      <c r="C9" s="7"/>
      <c r="D9" s="7"/>
      <c r="E9" s="7"/>
      <c r="F9" s="7"/>
      <c r="G9" s="47" t="s">
        <v>109</v>
      </c>
      <c r="H9" s="47"/>
      <c r="I9" s="47"/>
    </row>
    <row r="10" spans="1:10" ht="21" customHeight="1" x14ac:dyDescent="0.25">
      <c r="A10" s="7"/>
      <c r="B10" s="3"/>
      <c r="C10" s="7"/>
      <c r="D10" s="7"/>
      <c r="E10" s="7"/>
      <c r="F10" s="7"/>
      <c r="G10" s="13"/>
      <c r="H10" s="13"/>
      <c r="I10" s="13"/>
    </row>
    <row r="11" spans="1:10" ht="41.25" customHeight="1" x14ac:dyDescent="0.25">
      <c r="A11" s="37" t="s">
        <v>89</v>
      </c>
      <c r="B11" s="37"/>
      <c r="C11" s="37"/>
      <c r="D11" s="37"/>
      <c r="E11" s="37"/>
      <c r="F11" s="37"/>
      <c r="G11" s="37"/>
      <c r="H11" s="37"/>
      <c r="I11" s="37"/>
    </row>
    <row r="12" spans="1:10" ht="15.75" hidden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0" ht="21.75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0" ht="36.75" customHeight="1" x14ac:dyDescent="0.25">
      <c r="A14" s="34" t="s">
        <v>8</v>
      </c>
      <c r="B14" s="34" t="s">
        <v>0</v>
      </c>
      <c r="C14" s="34" t="s">
        <v>1</v>
      </c>
      <c r="D14" s="34" t="s">
        <v>2</v>
      </c>
      <c r="E14" s="34"/>
      <c r="F14" s="34" t="s">
        <v>90</v>
      </c>
      <c r="G14" s="34"/>
      <c r="H14" s="34" t="s">
        <v>3</v>
      </c>
      <c r="I14" s="34" t="s">
        <v>94</v>
      </c>
      <c r="J14" s="10"/>
    </row>
    <row r="15" spans="1:10" ht="34.5" customHeight="1" x14ac:dyDescent="0.25">
      <c r="A15" s="34"/>
      <c r="B15" s="34"/>
      <c r="C15" s="34"/>
      <c r="D15" s="14" t="s">
        <v>4</v>
      </c>
      <c r="E15" s="14" t="s">
        <v>5</v>
      </c>
      <c r="F15" s="14" t="s">
        <v>6</v>
      </c>
      <c r="G15" s="14" t="s">
        <v>7</v>
      </c>
      <c r="H15" s="34"/>
      <c r="I15" s="34"/>
      <c r="J15" s="10"/>
    </row>
    <row r="16" spans="1:10" ht="15.75" x14ac:dyDescent="0.2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0"/>
    </row>
    <row r="17" spans="1:10" ht="15.75" x14ac:dyDescent="0.25">
      <c r="A17" s="54"/>
      <c r="B17" s="58" t="s">
        <v>74</v>
      </c>
      <c r="C17" s="26" t="s">
        <v>49</v>
      </c>
      <c r="D17" s="27" t="s">
        <v>15</v>
      </c>
      <c r="E17" s="27" t="s">
        <v>15</v>
      </c>
      <c r="F17" s="15" t="s">
        <v>9</v>
      </c>
      <c r="G17" s="16">
        <f>SUM(G18:G21)</f>
        <v>109816.6</v>
      </c>
      <c r="H17" s="35" t="s">
        <v>17</v>
      </c>
      <c r="I17" s="35" t="s">
        <v>17</v>
      </c>
      <c r="J17" s="10"/>
    </row>
    <row r="18" spans="1:10" ht="36.75" customHeight="1" x14ac:dyDescent="0.25">
      <c r="A18" s="55"/>
      <c r="B18" s="59"/>
      <c r="C18" s="26"/>
      <c r="D18" s="27"/>
      <c r="E18" s="27"/>
      <c r="F18" s="15" t="s">
        <v>43</v>
      </c>
      <c r="G18" s="16">
        <f>G43+G108+G143+G168</f>
        <v>83249.100000000006</v>
      </c>
      <c r="H18" s="35"/>
      <c r="I18" s="35"/>
      <c r="J18" s="10"/>
    </row>
    <row r="19" spans="1:10" ht="96.75" customHeight="1" x14ac:dyDescent="0.25">
      <c r="A19" s="55"/>
      <c r="B19" s="59"/>
      <c r="C19" s="26"/>
      <c r="D19" s="27"/>
      <c r="E19" s="27"/>
      <c r="F19" s="15" t="s">
        <v>44</v>
      </c>
      <c r="G19" s="16">
        <f>G44+G109+G144+G169</f>
        <v>26496.3</v>
      </c>
      <c r="H19" s="35"/>
      <c r="I19" s="35"/>
      <c r="J19" s="10"/>
    </row>
    <row r="20" spans="1:10" ht="99.75" customHeight="1" x14ac:dyDescent="0.25">
      <c r="A20" s="55"/>
      <c r="B20" s="59"/>
      <c r="C20" s="26"/>
      <c r="D20" s="27"/>
      <c r="E20" s="27"/>
      <c r="F20" s="15" t="s">
        <v>42</v>
      </c>
      <c r="G20" s="16">
        <f>G45+G110+G145+G170</f>
        <v>71.2</v>
      </c>
      <c r="H20" s="35"/>
      <c r="I20" s="35"/>
      <c r="J20" s="10"/>
    </row>
    <row r="21" spans="1:10" ht="47.25" x14ac:dyDescent="0.25">
      <c r="A21" s="55"/>
      <c r="B21" s="59"/>
      <c r="C21" s="26"/>
      <c r="D21" s="27"/>
      <c r="E21" s="27"/>
      <c r="F21" s="15" t="s">
        <v>45</v>
      </c>
      <c r="G21" s="16">
        <f>G46+G111+G146+G171</f>
        <v>0</v>
      </c>
      <c r="H21" s="35"/>
      <c r="I21" s="35"/>
      <c r="J21" s="10"/>
    </row>
    <row r="22" spans="1:10" ht="15.75" x14ac:dyDescent="0.25">
      <c r="A22" s="56"/>
      <c r="B22" s="60"/>
      <c r="C22" s="26" t="s">
        <v>14</v>
      </c>
      <c r="D22" s="27" t="s">
        <v>15</v>
      </c>
      <c r="E22" s="27" t="s">
        <v>15</v>
      </c>
      <c r="F22" s="15" t="s">
        <v>9</v>
      </c>
      <c r="G22" s="16">
        <f>SUM(G23:G26)</f>
        <v>106920.70000000001</v>
      </c>
      <c r="H22" s="35" t="s">
        <v>17</v>
      </c>
      <c r="I22" s="35" t="s">
        <v>17</v>
      </c>
      <c r="J22" s="10"/>
    </row>
    <row r="23" spans="1:10" ht="15.75" x14ac:dyDescent="0.25">
      <c r="A23" s="56"/>
      <c r="B23" s="60"/>
      <c r="C23" s="26"/>
      <c r="D23" s="27"/>
      <c r="E23" s="27"/>
      <c r="F23" s="15" t="s">
        <v>10</v>
      </c>
      <c r="G23" s="16">
        <f>G48+G113+G148+G173</f>
        <v>80353.200000000012</v>
      </c>
      <c r="H23" s="35"/>
      <c r="I23" s="35"/>
      <c r="J23" s="10"/>
    </row>
    <row r="24" spans="1:10" ht="15.75" x14ac:dyDescent="0.25">
      <c r="A24" s="56"/>
      <c r="B24" s="60"/>
      <c r="C24" s="26"/>
      <c r="D24" s="27"/>
      <c r="E24" s="27"/>
      <c r="F24" s="15" t="s">
        <v>11</v>
      </c>
      <c r="G24" s="16">
        <f t="shared" ref="G24:G26" si="0">G49+G114+G149+G174</f>
        <v>26496.3</v>
      </c>
      <c r="H24" s="35"/>
      <c r="I24" s="35"/>
      <c r="J24" s="10"/>
    </row>
    <row r="25" spans="1:10" ht="15.75" x14ac:dyDescent="0.25">
      <c r="A25" s="56"/>
      <c r="B25" s="60"/>
      <c r="C25" s="26"/>
      <c r="D25" s="27"/>
      <c r="E25" s="27"/>
      <c r="F25" s="15" t="s">
        <v>12</v>
      </c>
      <c r="G25" s="16">
        <f t="shared" si="0"/>
        <v>71.2</v>
      </c>
      <c r="H25" s="35"/>
      <c r="I25" s="35"/>
      <c r="J25" s="10"/>
    </row>
    <row r="26" spans="1:10" ht="15.75" x14ac:dyDescent="0.25">
      <c r="A26" s="56"/>
      <c r="B26" s="60"/>
      <c r="C26" s="26"/>
      <c r="D26" s="27"/>
      <c r="E26" s="27"/>
      <c r="F26" s="15" t="s">
        <v>13</v>
      </c>
      <c r="G26" s="16">
        <f t="shared" si="0"/>
        <v>0</v>
      </c>
      <c r="H26" s="35"/>
      <c r="I26" s="35"/>
      <c r="J26" s="10"/>
    </row>
    <row r="27" spans="1:10" ht="15.75" customHeight="1" x14ac:dyDescent="0.25">
      <c r="A27" s="56"/>
      <c r="B27" s="60"/>
      <c r="C27" s="26" t="s">
        <v>16</v>
      </c>
      <c r="D27" s="27" t="s">
        <v>15</v>
      </c>
      <c r="E27" s="27" t="s">
        <v>15</v>
      </c>
      <c r="F27" s="15" t="s">
        <v>9</v>
      </c>
      <c r="G27" s="16">
        <f>SUM(G28:G31)</f>
        <v>851.8</v>
      </c>
      <c r="H27" s="35" t="s">
        <v>17</v>
      </c>
      <c r="I27" s="35" t="s">
        <v>17</v>
      </c>
      <c r="J27" s="10"/>
    </row>
    <row r="28" spans="1:10" ht="15.75" x14ac:dyDescent="0.25">
      <c r="A28" s="56"/>
      <c r="B28" s="60"/>
      <c r="C28" s="26"/>
      <c r="D28" s="27"/>
      <c r="E28" s="27"/>
      <c r="F28" s="15" t="s">
        <v>10</v>
      </c>
      <c r="G28" s="16">
        <f>G178</f>
        <v>851.8</v>
      </c>
      <c r="H28" s="35"/>
      <c r="I28" s="35"/>
      <c r="J28" s="10"/>
    </row>
    <row r="29" spans="1:10" ht="15.75" x14ac:dyDescent="0.25">
      <c r="A29" s="56"/>
      <c r="B29" s="60"/>
      <c r="C29" s="26"/>
      <c r="D29" s="27"/>
      <c r="E29" s="27"/>
      <c r="F29" s="15" t="s">
        <v>11</v>
      </c>
      <c r="G29" s="16">
        <f t="shared" ref="G29:G31" si="1">G179</f>
        <v>0</v>
      </c>
      <c r="H29" s="35"/>
      <c r="I29" s="35"/>
      <c r="J29" s="10"/>
    </row>
    <row r="30" spans="1:10" ht="15.75" x14ac:dyDescent="0.25">
      <c r="A30" s="56"/>
      <c r="B30" s="60"/>
      <c r="C30" s="26"/>
      <c r="D30" s="27"/>
      <c r="E30" s="27"/>
      <c r="F30" s="15" t="s">
        <v>12</v>
      </c>
      <c r="G30" s="16">
        <f t="shared" si="1"/>
        <v>0</v>
      </c>
      <c r="H30" s="35"/>
      <c r="I30" s="35"/>
      <c r="J30" s="10"/>
    </row>
    <row r="31" spans="1:10" ht="15.75" x14ac:dyDescent="0.25">
      <c r="A31" s="56"/>
      <c r="B31" s="60"/>
      <c r="C31" s="26"/>
      <c r="D31" s="27"/>
      <c r="E31" s="27"/>
      <c r="F31" s="15" t="s">
        <v>13</v>
      </c>
      <c r="G31" s="16">
        <f t="shared" si="1"/>
        <v>0</v>
      </c>
      <c r="H31" s="35"/>
      <c r="I31" s="35"/>
      <c r="J31" s="10"/>
    </row>
    <row r="32" spans="1:10" ht="15.75" customHeight="1" x14ac:dyDescent="0.25">
      <c r="A32" s="56"/>
      <c r="B32" s="60"/>
      <c r="C32" s="26" t="s">
        <v>57</v>
      </c>
      <c r="D32" s="27" t="s">
        <v>15</v>
      </c>
      <c r="E32" s="27" t="s">
        <v>15</v>
      </c>
      <c r="F32" s="15" t="s">
        <v>9</v>
      </c>
      <c r="G32" s="16">
        <f>SUM(G33:G36)</f>
        <v>1703.4</v>
      </c>
      <c r="H32" s="35" t="s">
        <v>17</v>
      </c>
      <c r="I32" s="35" t="s">
        <v>17</v>
      </c>
      <c r="J32" s="10"/>
    </row>
    <row r="33" spans="1:10" ht="15.75" x14ac:dyDescent="0.25">
      <c r="A33" s="56"/>
      <c r="B33" s="60"/>
      <c r="C33" s="26"/>
      <c r="D33" s="27"/>
      <c r="E33" s="27"/>
      <c r="F33" s="15" t="s">
        <v>10</v>
      </c>
      <c r="G33" s="16">
        <f>G183</f>
        <v>1703.4</v>
      </c>
      <c r="H33" s="35"/>
      <c r="I33" s="35"/>
      <c r="J33" s="10"/>
    </row>
    <row r="34" spans="1:10" ht="15.75" x14ac:dyDescent="0.25">
      <c r="A34" s="56"/>
      <c r="B34" s="60"/>
      <c r="C34" s="26"/>
      <c r="D34" s="27"/>
      <c r="E34" s="27"/>
      <c r="F34" s="15" t="s">
        <v>11</v>
      </c>
      <c r="G34" s="16">
        <f t="shared" ref="G34:G36" si="2">G184</f>
        <v>0</v>
      </c>
      <c r="H34" s="35"/>
      <c r="I34" s="35"/>
      <c r="J34" s="10"/>
    </row>
    <row r="35" spans="1:10" ht="15.75" x14ac:dyDescent="0.25">
      <c r="A35" s="56"/>
      <c r="B35" s="60"/>
      <c r="C35" s="26"/>
      <c r="D35" s="27"/>
      <c r="E35" s="27"/>
      <c r="F35" s="15" t="s">
        <v>12</v>
      </c>
      <c r="G35" s="16">
        <f t="shared" si="2"/>
        <v>0</v>
      </c>
      <c r="H35" s="35"/>
      <c r="I35" s="35"/>
      <c r="J35" s="10"/>
    </row>
    <row r="36" spans="1:10" ht="15.75" x14ac:dyDescent="0.25">
      <c r="A36" s="56"/>
      <c r="B36" s="60"/>
      <c r="C36" s="26"/>
      <c r="D36" s="27"/>
      <c r="E36" s="27"/>
      <c r="F36" s="15" t="s">
        <v>13</v>
      </c>
      <c r="G36" s="16">
        <f t="shared" si="2"/>
        <v>0</v>
      </c>
      <c r="H36" s="35"/>
      <c r="I36" s="35"/>
      <c r="J36" s="10"/>
    </row>
    <row r="37" spans="1:10" ht="15.75" customHeight="1" x14ac:dyDescent="0.25">
      <c r="A37" s="56"/>
      <c r="B37" s="60"/>
      <c r="C37" s="26" t="s">
        <v>56</v>
      </c>
      <c r="D37" s="27" t="s">
        <v>15</v>
      </c>
      <c r="E37" s="27" t="s">
        <v>15</v>
      </c>
      <c r="F37" s="15" t="s">
        <v>9</v>
      </c>
      <c r="G37" s="16">
        <f>SUM(G38:G41)</f>
        <v>340.7</v>
      </c>
      <c r="H37" s="35" t="s">
        <v>17</v>
      </c>
      <c r="I37" s="35" t="s">
        <v>17</v>
      </c>
      <c r="J37" s="10"/>
    </row>
    <row r="38" spans="1:10" ht="15.75" x14ac:dyDescent="0.25">
      <c r="A38" s="56"/>
      <c r="B38" s="60"/>
      <c r="C38" s="26"/>
      <c r="D38" s="27"/>
      <c r="E38" s="27"/>
      <c r="F38" s="15" t="s">
        <v>10</v>
      </c>
      <c r="G38" s="16">
        <f>G188</f>
        <v>340.7</v>
      </c>
      <c r="H38" s="35"/>
      <c r="I38" s="35"/>
      <c r="J38" s="10"/>
    </row>
    <row r="39" spans="1:10" ht="15.75" x14ac:dyDescent="0.25">
      <c r="A39" s="56"/>
      <c r="B39" s="60"/>
      <c r="C39" s="26"/>
      <c r="D39" s="27"/>
      <c r="E39" s="27"/>
      <c r="F39" s="15" t="s">
        <v>11</v>
      </c>
      <c r="G39" s="16">
        <f t="shared" ref="G39:G41" si="3">G189</f>
        <v>0</v>
      </c>
      <c r="H39" s="35"/>
      <c r="I39" s="35"/>
      <c r="J39" s="10"/>
    </row>
    <row r="40" spans="1:10" ht="15.75" x14ac:dyDescent="0.25">
      <c r="A40" s="56"/>
      <c r="B40" s="60"/>
      <c r="C40" s="26"/>
      <c r="D40" s="27"/>
      <c r="E40" s="27"/>
      <c r="F40" s="15" t="s">
        <v>12</v>
      </c>
      <c r="G40" s="16">
        <f t="shared" si="3"/>
        <v>0</v>
      </c>
      <c r="H40" s="35"/>
      <c r="I40" s="35"/>
      <c r="J40" s="10"/>
    </row>
    <row r="41" spans="1:10" ht="15.75" x14ac:dyDescent="0.25">
      <c r="A41" s="57"/>
      <c r="B41" s="61"/>
      <c r="C41" s="26"/>
      <c r="D41" s="27"/>
      <c r="E41" s="27"/>
      <c r="F41" s="15" t="s">
        <v>13</v>
      </c>
      <c r="G41" s="16">
        <f t="shared" si="3"/>
        <v>0</v>
      </c>
      <c r="H41" s="35"/>
      <c r="I41" s="35"/>
      <c r="J41" s="10"/>
    </row>
    <row r="42" spans="1:10" ht="15.75" customHeight="1" x14ac:dyDescent="0.25">
      <c r="A42" s="62" t="s">
        <v>41</v>
      </c>
      <c r="B42" s="66" t="s">
        <v>75</v>
      </c>
      <c r="C42" s="26" t="s">
        <v>49</v>
      </c>
      <c r="D42" s="27" t="s">
        <v>15</v>
      </c>
      <c r="E42" s="27" t="s">
        <v>15</v>
      </c>
      <c r="F42" s="15" t="s">
        <v>9</v>
      </c>
      <c r="G42" s="16">
        <f>SUM(G43:G46)</f>
        <v>647</v>
      </c>
      <c r="H42" s="35" t="s">
        <v>17</v>
      </c>
      <c r="I42" s="35" t="s">
        <v>17</v>
      </c>
      <c r="J42" s="10"/>
    </row>
    <row r="43" spans="1:10" ht="15.75" x14ac:dyDescent="0.25">
      <c r="A43" s="63"/>
      <c r="B43" s="67"/>
      <c r="C43" s="26"/>
      <c r="D43" s="27"/>
      <c r="E43" s="27"/>
      <c r="F43" s="15" t="s">
        <v>10</v>
      </c>
      <c r="G43" s="16">
        <f>G48</f>
        <v>647</v>
      </c>
      <c r="H43" s="35"/>
      <c r="I43" s="35"/>
      <c r="J43" s="10"/>
    </row>
    <row r="44" spans="1:10" ht="15.75" x14ac:dyDescent="0.25">
      <c r="A44" s="63"/>
      <c r="B44" s="67"/>
      <c r="C44" s="26"/>
      <c r="D44" s="27"/>
      <c r="E44" s="27"/>
      <c r="F44" s="15" t="s">
        <v>11</v>
      </c>
      <c r="G44" s="16">
        <f t="shared" ref="G44:G46" si="4">G49</f>
        <v>0</v>
      </c>
      <c r="H44" s="35"/>
      <c r="I44" s="35"/>
      <c r="J44" s="10"/>
    </row>
    <row r="45" spans="1:10" ht="15.75" x14ac:dyDescent="0.25">
      <c r="A45" s="63"/>
      <c r="B45" s="67"/>
      <c r="C45" s="26"/>
      <c r="D45" s="27"/>
      <c r="E45" s="27"/>
      <c r="F45" s="15" t="s">
        <v>12</v>
      </c>
      <c r="G45" s="16">
        <f t="shared" si="4"/>
        <v>0</v>
      </c>
      <c r="H45" s="35"/>
      <c r="I45" s="35"/>
      <c r="J45" s="10"/>
    </row>
    <row r="46" spans="1:10" ht="15.75" x14ac:dyDescent="0.25">
      <c r="A46" s="63"/>
      <c r="B46" s="67"/>
      <c r="C46" s="26"/>
      <c r="D46" s="27"/>
      <c r="E46" s="27"/>
      <c r="F46" s="15" t="s">
        <v>13</v>
      </c>
      <c r="G46" s="16">
        <f t="shared" si="4"/>
        <v>0</v>
      </c>
      <c r="H46" s="35"/>
      <c r="I46" s="35"/>
      <c r="J46" s="10"/>
    </row>
    <row r="47" spans="1:10" ht="15.75" x14ac:dyDescent="0.25">
      <c r="A47" s="64"/>
      <c r="B47" s="60"/>
      <c r="C47" s="26" t="s">
        <v>58</v>
      </c>
      <c r="D47" s="27" t="s">
        <v>15</v>
      </c>
      <c r="E47" s="27" t="s">
        <v>15</v>
      </c>
      <c r="F47" s="15" t="s">
        <v>9</v>
      </c>
      <c r="G47" s="16">
        <f>SUM(G48:G51)</f>
        <v>647</v>
      </c>
      <c r="H47" s="35" t="s">
        <v>17</v>
      </c>
      <c r="I47" s="35" t="s">
        <v>17</v>
      </c>
      <c r="J47" s="10"/>
    </row>
    <row r="48" spans="1:10" ht="15.75" x14ac:dyDescent="0.25">
      <c r="A48" s="64"/>
      <c r="B48" s="60"/>
      <c r="C48" s="26"/>
      <c r="D48" s="27"/>
      <c r="E48" s="27"/>
      <c r="F48" s="15" t="s">
        <v>10</v>
      </c>
      <c r="G48" s="16">
        <f>G58</f>
        <v>647</v>
      </c>
      <c r="H48" s="35"/>
      <c r="I48" s="35"/>
      <c r="J48" s="10"/>
    </row>
    <row r="49" spans="1:10" ht="15.75" x14ac:dyDescent="0.25">
      <c r="A49" s="64"/>
      <c r="B49" s="60"/>
      <c r="C49" s="26"/>
      <c r="D49" s="27"/>
      <c r="E49" s="27"/>
      <c r="F49" s="15" t="s">
        <v>11</v>
      </c>
      <c r="G49" s="16">
        <f t="shared" ref="G49:G51" si="5">G59</f>
        <v>0</v>
      </c>
      <c r="H49" s="35"/>
      <c r="I49" s="35"/>
      <c r="J49" s="10"/>
    </row>
    <row r="50" spans="1:10" ht="15.75" x14ac:dyDescent="0.25">
      <c r="A50" s="64"/>
      <c r="B50" s="60"/>
      <c r="C50" s="26"/>
      <c r="D50" s="27"/>
      <c r="E50" s="27"/>
      <c r="F50" s="15" t="s">
        <v>12</v>
      </c>
      <c r="G50" s="16">
        <f t="shared" si="5"/>
        <v>0</v>
      </c>
      <c r="H50" s="35"/>
      <c r="I50" s="35"/>
      <c r="J50" s="10"/>
    </row>
    <row r="51" spans="1:10" ht="15.75" x14ac:dyDescent="0.25">
      <c r="A51" s="65"/>
      <c r="B51" s="61"/>
      <c r="C51" s="26"/>
      <c r="D51" s="27"/>
      <c r="E51" s="27"/>
      <c r="F51" s="15" t="s">
        <v>13</v>
      </c>
      <c r="G51" s="16">
        <f t="shared" si="5"/>
        <v>0</v>
      </c>
      <c r="H51" s="35"/>
      <c r="I51" s="35"/>
      <c r="J51" s="10"/>
    </row>
    <row r="52" spans="1:10" ht="15.75" customHeight="1" x14ac:dyDescent="0.25">
      <c r="A52" s="54" t="s">
        <v>31</v>
      </c>
      <c r="B52" s="70" t="s">
        <v>86</v>
      </c>
      <c r="C52" s="20" t="s">
        <v>49</v>
      </c>
      <c r="D52" s="25" t="s">
        <v>15</v>
      </c>
      <c r="E52" s="25" t="s">
        <v>15</v>
      </c>
      <c r="F52" s="17" t="s">
        <v>9</v>
      </c>
      <c r="G52" s="18">
        <f>SUM(G53:G56)</f>
        <v>647</v>
      </c>
      <c r="H52" s="32" t="s">
        <v>18</v>
      </c>
      <c r="I52" s="32" t="s">
        <v>18</v>
      </c>
      <c r="J52" s="10"/>
    </row>
    <row r="53" spans="1:10" ht="15.75" x14ac:dyDescent="0.25">
      <c r="A53" s="55"/>
      <c r="B53" s="71"/>
      <c r="C53" s="20"/>
      <c r="D53" s="25"/>
      <c r="E53" s="25"/>
      <c r="F53" s="17" t="s">
        <v>10</v>
      </c>
      <c r="G53" s="18">
        <f>G58</f>
        <v>647</v>
      </c>
      <c r="H53" s="32"/>
      <c r="I53" s="32"/>
      <c r="J53" s="10"/>
    </row>
    <row r="54" spans="1:10" ht="15.75" x14ac:dyDescent="0.25">
      <c r="A54" s="55"/>
      <c r="B54" s="71"/>
      <c r="C54" s="20"/>
      <c r="D54" s="25"/>
      <c r="E54" s="25"/>
      <c r="F54" s="17" t="s">
        <v>11</v>
      </c>
      <c r="G54" s="18">
        <f t="shared" ref="G54:G56" si="6">G59</f>
        <v>0</v>
      </c>
      <c r="H54" s="32"/>
      <c r="I54" s="32"/>
      <c r="J54" s="10"/>
    </row>
    <row r="55" spans="1:10" ht="15.75" x14ac:dyDescent="0.25">
      <c r="A55" s="55"/>
      <c r="B55" s="71"/>
      <c r="C55" s="20"/>
      <c r="D55" s="25"/>
      <c r="E55" s="25"/>
      <c r="F55" s="17" t="s">
        <v>12</v>
      </c>
      <c r="G55" s="18">
        <f t="shared" si="6"/>
        <v>0</v>
      </c>
      <c r="H55" s="32"/>
      <c r="I55" s="32"/>
      <c r="J55" s="10"/>
    </row>
    <row r="56" spans="1:10" ht="18.75" customHeight="1" x14ac:dyDescent="0.25">
      <c r="A56" s="55"/>
      <c r="B56" s="71"/>
      <c r="C56" s="20"/>
      <c r="D56" s="25"/>
      <c r="E56" s="25"/>
      <c r="F56" s="17" t="s">
        <v>13</v>
      </c>
      <c r="G56" s="18">
        <f t="shared" si="6"/>
        <v>0</v>
      </c>
      <c r="H56" s="32"/>
      <c r="I56" s="32"/>
      <c r="J56" s="10"/>
    </row>
    <row r="57" spans="1:10" ht="18.75" customHeight="1" x14ac:dyDescent="0.25">
      <c r="A57" s="56"/>
      <c r="B57" s="60"/>
      <c r="C57" s="20" t="s">
        <v>58</v>
      </c>
      <c r="D57" s="25" t="s">
        <v>15</v>
      </c>
      <c r="E57" s="25" t="s">
        <v>15</v>
      </c>
      <c r="F57" s="17" t="s">
        <v>9</v>
      </c>
      <c r="G57" s="18">
        <f>SUM(G58:G61)</f>
        <v>647</v>
      </c>
      <c r="H57" s="32" t="s">
        <v>18</v>
      </c>
      <c r="I57" s="32" t="s">
        <v>18</v>
      </c>
      <c r="J57" s="10"/>
    </row>
    <row r="58" spans="1:10" ht="18.75" customHeight="1" x14ac:dyDescent="0.25">
      <c r="A58" s="56"/>
      <c r="B58" s="60"/>
      <c r="C58" s="20"/>
      <c r="D58" s="25"/>
      <c r="E58" s="25"/>
      <c r="F58" s="17" t="s">
        <v>10</v>
      </c>
      <c r="G58" s="18">
        <f>G63+G68+G73+G78+G83+G88</f>
        <v>647</v>
      </c>
      <c r="H58" s="32"/>
      <c r="I58" s="32"/>
      <c r="J58" s="10"/>
    </row>
    <row r="59" spans="1:10" ht="18.75" customHeight="1" x14ac:dyDescent="0.25">
      <c r="A59" s="56"/>
      <c r="B59" s="60"/>
      <c r="C59" s="20"/>
      <c r="D59" s="25"/>
      <c r="E59" s="25"/>
      <c r="F59" s="17" t="s">
        <v>11</v>
      </c>
      <c r="G59" s="18">
        <f t="shared" ref="G59:G61" si="7">G64+G69+G74+G79+G84+G89</f>
        <v>0</v>
      </c>
      <c r="H59" s="32"/>
      <c r="I59" s="32"/>
      <c r="J59" s="10"/>
    </row>
    <row r="60" spans="1:10" ht="18.75" customHeight="1" x14ac:dyDescent="0.25">
      <c r="A60" s="56"/>
      <c r="B60" s="60"/>
      <c r="C60" s="20"/>
      <c r="D60" s="25"/>
      <c r="E60" s="25"/>
      <c r="F60" s="17" t="s">
        <v>12</v>
      </c>
      <c r="G60" s="18">
        <f t="shared" si="7"/>
        <v>0</v>
      </c>
      <c r="H60" s="32"/>
      <c r="I60" s="32"/>
      <c r="J60" s="10"/>
    </row>
    <row r="61" spans="1:10" ht="18.75" customHeight="1" x14ac:dyDescent="0.25">
      <c r="A61" s="57"/>
      <c r="B61" s="61"/>
      <c r="C61" s="20"/>
      <c r="D61" s="25"/>
      <c r="E61" s="25"/>
      <c r="F61" s="17" t="s">
        <v>13</v>
      </c>
      <c r="G61" s="18">
        <f t="shared" si="7"/>
        <v>0</v>
      </c>
      <c r="H61" s="32"/>
      <c r="I61" s="32"/>
      <c r="J61" s="10"/>
    </row>
    <row r="62" spans="1:10" ht="37.5" customHeight="1" x14ac:dyDescent="0.25">
      <c r="A62" s="25" t="s">
        <v>32</v>
      </c>
      <c r="B62" s="20" t="s">
        <v>76</v>
      </c>
      <c r="C62" s="20" t="s">
        <v>58</v>
      </c>
      <c r="D62" s="25" t="s">
        <v>50</v>
      </c>
      <c r="E62" s="25" t="s">
        <v>50</v>
      </c>
      <c r="F62" s="17" t="s">
        <v>9</v>
      </c>
      <c r="G62" s="18">
        <f>SUM(G63:G66)</f>
        <v>35</v>
      </c>
      <c r="H62" s="36" t="s">
        <v>19</v>
      </c>
      <c r="I62" s="33">
        <v>16</v>
      </c>
      <c r="J62" s="10"/>
    </row>
    <row r="63" spans="1:10" ht="18" customHeight="1" x14ac:dyDescent="0.25">
      <c r="A63" s="25"/>
      <c r="B63" s="20"/>
      <c r="C63" s="20"/>
      <c r="D63" s="25"/>
      <c r="E63" s="25"/>
      <c r="F63" s="17" t="s">
        <v>10</v>
      </c>
      <c r="G63" s="19">
        <v>35</v>
      </c>
      <c r="H63" s="36"/>
      <c r="I63" s="33"/>
      <c r="J63" s="10"/>
    </row>
    <row r="64" spans="1:10" ht="23.45" customHeight="1" x14ac:dyDescent="0.25">
      <c r="A64" s="25"/>
      <c r="B64" s="20"/>
      <c r="C64" s="20"/>
      <c r="D64" s="25"/>
      <c r="E64" s="25"/>
      <c r="F64" s="17" t="s">
        <v>11</v>
      </c>
      <c r="G64" s="18">
        <v>0</v>
      </c>
      <c r="H64" s="36" t="s">
        <v>20</v>
      </c>
      <c r="I64" s="40">
        <v>40</v>
      </c>
      <c r="J64" s="10"/>
    </row>
    <row r="65" spans="1:10" ht="15.75" x14ac:dyDescent="0.25">
      <c r="A65" s="25"/>
      <c r="B65" s="20"/>
      <c r="C65" s="20"/>
      <c r="D65" s="25"/>
      <c r="E65" s="25"/>
      <c r="F65" s="17" t="s">
        <v>12</v>
      </c>
      <c r="G65" s="18">
        <v>0</v>
      </c>
      <c r="H65" s="36"/>
      <c r="I65" s="40"/>
      <c r="J65" s="10"/>
    </row>
    <row r="66" spans="1:10" ht="15.75" x14ac:dyDescent="0.25">
      <c r="A66" s="25"/>
      <c r="B66" s="20"/>
      <c r="C66" s="20"/>
      <c r="D66" s="25"/>
      <c r="E66" s="25"/>
      <c r="F66" s="17" t="s">
        <v>13</v>
      </c>
      <c r="G66" s="18">
        <v>0</v>
      </c>
      <c r="H66" s="36"/>
      <c r="I66" s="40"/>
      <c r="J66" s="10"/>
    </row>
    <row r="67" spans="1:10" ht="34.5" customHeight="1" x14ac:dyDescent="0.25">
      <c r="A67" s="25" t="s">
        <v>33</v>
      </c>
      <c r="B67" s="20" t="s">
        <v>77</v>
      </c>
      <c r="C67" s="20" t="s">
        <v>58</v>
      </c>
      <c r="D67" s="25" t="s">
        <v>51</v>
      </c>
      <c r="E67" s="25" t="s">
        <v>51</v>
      </c>
      <c r="F67" s="17" t="s">
        <v>9</v>
      </c>
      <c r="G67" s="18">
        <f>G68+G69+G70+G71</f>
        <v>528.6</v>
      </c>
      <c r="H67" s="36" t="s">
        <v>19</v>
      </c>
      <c r="I67" s="33">
        <v>70</v>
      </c>
      <c r="J67" s="10"/>
    </row>
    <row r="68" spans="1:10" ht="17.25" customHeight="1" x14ac:dyDescent="0.25">
      <c r="A68" s="25"/>
      <c r="B68" s="20"/>
      <c r="C68" s="20"/>
      <c r="D68" s="25"/>
      <c r="E68" s="25"/>
      <c r="F68" s="17" t="s">
        <v>10</v>
      </c>
      <c r="G68" s="18">
        <v>528.6</v>
      </c>
      <c r="H68" s="36"/>
      <c r="I68" s="33"/>
      <c r="J68" s="10"/>
    </row>
    <row r="69" spans="1:10" ht="15.75" x14ac:dyDescent="0.25">
      <c r="A69" s="25"/>
      <c r="B69" s="20"/>
      <c r="C69" s="20"/>
      <c r="D69" s="25"/>
      <c r="E69" s="25"/>
      <c r="F69" s="17" t="s">
        <v>11</v>
      </c>
      <c r="G69" s="18">
        <v>0</v>
      </c>
      <c r="H69" s="36" t="s">
        <v>20</v>
      </c>
      <c r="I69" s="40">
        <v>47</v>
      </c>
      <c r="J69" s="10"/>
    </row>
    <row r="70" spans="1:10" ht="15.75" x14ac:dyDescent="0.25">
      <c r="A70" s="25"/>
      <c r="B70" s="20"/>
      <c r="C70" s="20"/>
      <c r="D70" s="25"/>
      <c r="E70" s="25"/>
      <c r="F70" s="17" t="s">
        <v>12</v>
      </c>
      <c r="G70" s="18">
        <v>0</v>
      </c>
      <c r="H70" s="36"/>
      <c r="I70" s="40"/>
      <c r="J70" s="10"/>
    </row>
    <row r="71" spans="1:10" ht="15.75" x14ac:dyDescent="0.25">
      <c r="A71" s="25"/>
      <c r="B71" s="20"/>
      <c r="C71" s="20"/>
      <c r="D71" s="25"/>
      <c r="E71" s="25"/>
      <c r="F71" s="17" t="s">
        <v>13</v>
      </c>
      <c r="G71" s="18">
        <v>0</v>
      </c>
      <c r="H71" s="36"/>
      <c r="I71" s="40"/>
      <c r="J71" s="10"/>
    </row>
    <row r="72" spans="1:10" ht="49.5" customHeight="1" x14ac:dyDescent="0.25">
      <c r="A72" s="25" t="s">
        <v>34</v>
      </c>
      <c r="B72" s="20" t="s">
        <v>78</v>
      </c>
      <c r="C72" s="20" t="s">
        <v>58</v>
      </c>
      <c r="D72" s="25" t="s">
        <v>115</v>
      </c>
      <c r="E72" s="25" t="s">
        <v>114</v>
      </c>
      <c r="F72" s="17" t="s">
        <v>9</v>
      </c>
      <c r="G72" s="18">
        <f>SUM(G73:G76)</f>
        <v>61.1</v>
      </c>
      <c r="H72" s="36" t="s">
        <v>21</v>
      </c>
      <c r="I72" s="33">
        <v>12</v>
      </c>
      <c r="J72" s="10"/>
    </row>
    <row r="73" spans="1:10" ht="15.75" x14ac:dyDescent="0.25">
      <c r="A73" s="25"/>
      <c r="B73" s="20"/>
      <c r="C73" s="20"/>
      <c r="D73" s="25"/>
      <c r="E73" s="25"/>
      <c r="F73" s="17" t="s">
        <v>10</v>
      </c>
      <c r="G73" s="18">
        <v>61.1</v>
      </c>
      <c r="H73" s="36"/>
      <c r="I73" s="33"/>
      <c r="J73" s="10"/>
    </row>
    <row r="74" spans="1:10" ht="15.6" customHeight="1" x14ac:dyDescent="0.25">
      <c r="A74" s="25"/>
      <c r="B74" s="20"/>
      <c r="C74" s="20"/>
      <c r="D74" s="25"/>
      <c r="E74" s="25"/>
      <c r="F74" s="17" t="s">
        <v>11</v>
      </c>
      <c r="G74" s="18">
        <v>0</v>
      </c>
      <c r="H74" s="36" t="s">
        <v>22</v>
      </c>
      <c r="I74" s="40">
        <v>25</v>
      </c>
      <c r="J74" s="10"/>
    </row>
    <row r="75" spans="1:10" ht="15.75" x14ac:dyDescent="0.25">
      <c r="A75" s="25"/>
      <c r="B75" s="20"/>
      <c r="C75" s="20"/>
      <c r="D75" s="25"/>
      <c r="E75" s="25"/>
      <c r="F75" s="17" t="s">
        <v>12</v>
      </c>
      <c r="G75" s="18">
        <v>0</v>
      </c>
      <c r="H75" s="36"/>
      <c r="I75" s="40"/>
      <c r="J75" s="10"/>
    </row>
    <row r="76" spans="1:10" ht="15.75" x14ac:dyDescent="0.25">
      <c r="A76" s="25"/>
      <c r="B76" s="20"/>
      <c r="C76" s="20"/>
      <c r="D76" s="25"/>
      <c r="E76" s="25"/>
      <c r="F76" s="17" t="s">
        <v>13</v>
      </c>
      <c r="G76" s="18">
        <v>0</v>
      </c>
      <c r="H76" s="36"/>
      <c r="I76" s="40"/>
      <c r="J76" s="10"/>
    </row>
    <row r="77" spans="1:10" ht="15.75" customHeight="1" x14ac:dyDescent="0.25">
      <c r="A77" s="25" t="s">
        <v>35</v>
      </c>
      <c r="B77" s="20" t="s">
        <v>79</v>
      </c>
      <c r="C77" s="20" t="s">
        <v>58</v>
      </c>
      <c r="D77" s="25" t="s">
        <v>52</v>
      </c>
      <c r="E77" s="25" t="s">
        <v>52</v>
      </c>
      <c r="F77" s="17" t="s">
        <v>9</v>
      </c>
      <c r="G77" s="18">
        <f>SUM(G78:G81)</f>
        <v>0</v>
      </c>
      <c r="H77" s="36" t="s">
        <v>23</v>
      </c>
      <c r="I77" s="33">
        <v>10</v>
      </c>
      <c r="J77" s="10"/>
    </row>
    <row r="78" spans="1:10" ht="15.75" x14ac:dyDescent="0.25">
      <c r="A78" s="25"/>
      <c r="B78" s="20"/>
      <c r="C78" s="20"/>
      <c r="D78" s="25"/>
      <c r="E78" s="25"/>
      <c r="F78" s="17" t="s">
        <v>10</v>
      </c>
      <c r="G78" s="18">
        <v>0</v>
      </c>
      <c r="H78" s="36"/>
      <c r="I78" s="33"/>
      <c r="J78" s="10"/>
    </row>
    <row r="79" spans="1:10" ht="15.75" x14ac:dyDescent="0.25">
      <c r="A79" s="25"/>
      <c r="B79" s="20"/>
      <c r="C79" s="20"/>
      <c r="D79" s="25"/>
      <c r="E79" s="25"/>
      <c r="F79" s="17" t="s">
        <v>11</v>
      </c>
      <c r="G79" s="18">
        <v>0</v>
      </c>
      <c r="H79" s="36"/>
      <c r="I79" s="33"/>
      <c r="J79" s="10"/>
    </row>
    <row r="80" spans="1:10" ht="15.75" x14ac:dyDescent="0.25">
      <c r="A80" s="25"/>
      <c r="B80" s="20"/>
      <c r="C80" s="20"/>
      <c r="D80" s="25"/>
      <c r="E80" s="25"/>
      <c r="F80" s="17" t="s">
        <v>12</v>
      </c>
      <c r="G80" s="18">
        <v>0</v>
      </c>
      <c r="H80" s="36"/>
      <c r="I80" s="33"/>
      <c r="J80" s="10"/>
    </row>
    <row r="81" spans="1:10" ht="15.75" customHeight="1" x14ac:dyDescent="0.25">
      <c r="A81" s="25"/>
      <c r="B81" s="20"/>
      <c r="C81" s="20"/>
      <c r="D81" s="25"/>
      <c r="E81" s="25"/>
      <c r="F81" s="17" t="s">
        <v>13</v>
      </c>
      <c r="G81" s="18">
        <v>0</v>
      </c>
      <c r="H81" s="36"/>
      <c r="I81" s="33"/>
      <c r="J81" s="10"/>
    </row>
    <row r="82" spans="1:10" ht="15.75" customHeight="1" x14ac:dyDescent="0.25">
      <c r="A82" s="25" t="s">
        <v>64</v>
      </c>
      <c r="B82" s="20" t="s">
        <v>111</v>
      </c>
      <c r="C82" s="20" t="s">
        <v>58</v>
      </c>
      <c r="D82" s="25" t="s">
        <v>51</v>
      </c>
      <c r="E82" s="25" t="s">
        <v>51</v>
      </c>
      <c r="F82" s="17" t="s">
        <v>9</v>
      </c>
      <c r="G82" s="18">
        <f>SUM(G83:G86)</f>
        <v>22.3</v>
      </c>
      <c r="H82" s="36" t="s">
        <v>112</v>
      </c>
      <c r="I82" s="33">
        <v>15</v>
      </c>
      <c r="J82" s="10"/>
    </row>
    <row r="83" spans="1:10" ht="15.75" customHeight="1" x14ac:dyDescent="0.25">
      <c r="A83" s="25"/>
      <c r="B83" s="20"/>
      <c r="C83" s="20"/>
      <c r="D83" s="25"/>
      <c r="E83" s="25"/>
      <c r="F83" s="17" t="s">
        <v>10</v>
      </c>
      <c r="G83" s="18">
        <v>22.3</v>
      </c>
      <c r="H83" s="36"/>
      <c r="I83" s="33"/>
      <c r="J83" s="10"/>
    </row>
    <row r="84" spans="1:10" ht="15.75" customHeight="1" x14ac:dyDescent="0.25">
      <c r="A84" s="25"/>
      <c r="B84" s="20"/>
      <c r="C84" s="20"/>
      <c r="D84" s="25"/>
      <c r="E84" s="25"/>
      <c r="F84" s="17" t="s">
        <v>11</v>
      </c>
      <c r="G84" s="18">
        <v>0</v>
      </c>
      <c r="H84" s="36"/>
      <c r="I84" s="33"/>
      <c r="J84" s="10"/>
    </row>
    <row r="85" spans="1:10" ht="15.75" customHeight="1" x14ac:dyDescent="0.25">
      <c r="A85" s="25"/>
      <c r="B85" s="20"/>
      <c r="C85" s="20"/>
      <c r="D85" s="25"/>
      <c r="E85" s="25"/>
      <c r="F85" s="17" t="s">
        <v>12</v>
      </c>
      <c r="G85" s="18">
        <v>0</v>
      </c>
      <c r="H85" s="36"/>
      <c r="I85" s="33"/>
      <c r="J85" s="10"/>
    </row>
    <row r="86" spans="1:10" ht="15.75" customHeight="1" x14ac:dyDescent="0.25">
      <c r="A86" s="25"/>
      <c r="B86" s="20"/>
      <c r="C86" s="20"/>
      <c r="D86" s="25"/>
      <c r="E86" s="25"/>
      <c r="F86" s="17" t="s">
        <v>13</v>
      </c>
      <c r="G86" s="18">
        <v>0</v>
      </c>
      <c r="H86" s="36"/>
      <c r="I86" s="33"/>
      <c r="J86" s="10"/>
    </row>
    <row r="87" spans="1:10" ht="20.25" customHeight="1" x14ac:dyDescent="0.25">
      <c r="A87" s="25" t="s">
        <v>110</v>
      </c>
      <c r="B87" s="20" t="s">
        <v>80</v>
      </c>
      <c r="C87" s="20" t="s">
        <v>58</v>
      </c>
      <c r="D87" s="25" t="s">
        <v>113</v>
      </c>
      <c r="E87" s="25" t="s">
        <v>113</v>
      </c>
      <c r="F87" s="17" t="s">
        <v>9</v>
      </c>
      <c r="G87" s="18">
        <f>SUM(G88:G91)</f>
        <v>0</v>
      </c>
      <c r="H87" s="36" t="s">
        <v>65</v>
      </c>
      <c r="I87" s="33">
        <v>3</v>
      </c>
      <c r="J87" s="10"/>
    </row>
    <row r="88" spans="1:10" ht="16.149999999999999" customHeight="1" x14ac:dyDescent="0.25">
      <c r="A88" s="25"/>
      <c r="B88" s="20"/>
      <c r="C88" s="20"/>
      <c r="D88" s="25"/>
      <c r="E88" s="25"/>
      <c r="F88" s="17" t="s">
        <v>10</v>
      </c>
      <c r="G88" s="18">
        <v>0</v>
      </c>
      <c r="H88" s="36"/>
      <c r="I88" s="33"/>
      <c r="J88" s="10"/>
    </row>
    <row r="89" spans="1:10" ht="13.9" customHeight="1" x14ac:dyDescent="0.25">
      <c r="A89" s="25"/>
      <c r="B89" s="20"/>
      <c r="C89" s="20"/>
      <c r="D89" s="25"/>
      <c r="E89" s="25"/>
      <c r="F89" s="17" t="s">
        <v>11</v>
      </c>
      <c r="G89" s="18">
        <v>0</v>
      </c>
      <c r="H89" s="36"/>
      <c r="I89" s="33"/>
      <c r="J89" s="10"/>
    </row>
    <row r="90" spans="1:10" ht="19.149999999999999" customHeight="1" x14ac:dyDescent="0.25">
      <c r="A90" s="25"/>
      <c r="B90" s="20"/>
      <c r="C90" s="20"/>
      <c r="D90" s="25"/>
      <c r="E90" s="25"/>
      <c r="F90" s="17" t="s">
        <v>12</v>
      </c>
      <c r="G90" s="18">
        <v>0</v>
      </c>
      <c r="H90" s="36"/>
      <c r="I90" s="33"/>
      <c r="J90" s="10"/>
    </row>
    <row r="91" spans="1:10" ht="15.75" customHeight="1" x14ac:dyDescent="0.25">
      <c r="A91" s="25"/>
      <c r="B91" s="20"/>
      <c r="C91" s="20"/>
      <c r="D91" s="25"/>
      <c r="E91" s="25"/>
      <c r="F91" s="17" t="s">
        <v>13</v>
      </c>
      <c r="G91" s="18">
        <v>0</v>
      </c>
      <c r="H91" s="36"/>
      <c r="I91" s="33"/>
      <c r="J91" s="10"/>
    </row>
    <row r="92" spans="1:10" s="1" customFormat="1" ht="17.25" customHeight="1" x14ac:dyDescent="0.25">
      <c r="A92" s="54" t="s">
        <v>95</v>
      </c>
      <c r="B92" s="68" t="s">
        <v>106</v>
      </c>
      <c r="C92" s="20" t="s">
        <v>49</v>
      </c>
      <c r="D92" s="25" t="s">
        <v>54</v>
      </c>
      <c r="E92" s="25" t="s">
        <v>55</v>
      </c>
      <c r="F92" s="17" t="s">
        <v>9</v>
      </c>
      <c r="G92" s="18">
        <f>SUM(G93:G96)</f>
        <v>0</v>
      </c>
      <c r="H92" s="32" t="s">
        <v>18</v>
      </c>
      <c r="I92" s="32" t="s">
        <v>18</v>
      </c>
      <c r="J92" s="11"/>
    </row>
    <row r="93" spans="1:10" s="1" customFormat="1" ht="15.75" x14ac:dyDescent="0.25">
      <c r="A93" s="55"/>
      <c r="B93" s="69"/>
      <c r="C93" s="20"/>
      <c r="D93" s="25"/>
      <c r="E93" s="25"/>
      <c r="F93" s="17" t="s">
        <v>10</v>
      </c>
      <c r="G93" s="18">
        <f>G98</f>
        <v>0</v>
      </c>
      <c r="H93" s="32"/>
      <c r="I93" s="32"/>
      <c r="J93" s="11"/>
    </row>
    <row r="94" spans="1:10" s="1" customFormat="1" ht="15.75" x14ac:dyDescent="0.25">
      <c r="A94" s="55"/>
      <c r="B94" s="69"/>
      <c r="C94" s="20"/>
      <c r="D94" s="25"/>
      <c r="E94" s="25"/>
      <c r="F94" s="17" t="s">
        <v>11</v>
      </c>
      <c r="G94" s="18">
        <f t="shared" ref="G94:G96" si="8">G99</f>
        <v>0</v>
      </c>
      <c r="H94" s="32"/>
      <c r="I94" s="32"/>
      <c r="J94" s="11"/>
    </row>
    <row r="95" spans="1:10" s="1" customFormat="1" ht="15.75" x14ac:dyDescent="0.25">
      <c r="A95" s="55"/>
      <c r="B95" s="69"/>
      <c r="C95" s="20"/>
      <c r="D95" s="25"/>
      <c r="E95" s="25"/>
      <c r="F95" s="17" t="s">
        <v>12</v>
      </c>
      <c r="G95" s="18">
        <f t="shared" si="8"/>
        <v>0</v>
      </c>
      <c r="H95" s="32"/>
      <c r="I95" s="32"/>
      <c r="J95" s="11"/>
    </row>
    <row r="96" spans="1:10" s="1" customFormat="1" ht="15.75" x14ac:dyDescent="0.25">
      <c r="A96" s="55"/>
      <c r="B96" s="69"/>
      <c r="C96" s="20"/>
      <c r="D96" s="25"/>
      <c r="E96" s="25"/>
      <c r="F96" s="17" t="s">
        <v>13</v>
      </c>
      <c r="G96" s="18">
        <f t="shared" si="8"/>
        <v>0</v>
      </c>
      <c r="H96" s="32"/>
      <c r="I96" s="32"/>
      <c r="J96" s="11"/>
    </row>
    <row r="97" spans="1:10" s="1" customFormat="1" ht="15.75" x14ac:dyDescent="0.25">
      <c r="A97" s="56"/>
      <c r="B97" s="60"/>
      <c r="C97" s="20" t="s">
        <v>58</v>
      </c>
      <c r="D97" s="25" t="s">
        <v>54</v>
      </c>
      <c r="E97" s="25" t="s">
        <v>55</v>
      </c>
      <c r="F97" s="17" t="s">
        <v>9</v>
      </c>
      <c r="G97" s="18">
        <f>SUM(G98:G101)</f>
        <v>0</v>
      </c>
      <c r="H97" s="32" t="s">
        <v>18</v>
      </c>
      <c r="I97" s="32" t="s">
        <v>18</v>
      </c>
      <c r="J97" s="11"/>
    </row>
    <row r="98" spans="1:10" s="1" customFormat="1" ht="15.75" x14ac:dyDescent="0.25">
      <c r="A98" s="56"/>
      <c r="B98" s="60"/>
      <c r="C98" s="20"/>
      <c r="D98" s="25"/>
      <c r="E98" s="25"/>
      <c r="F98" s="17" t="s">
        <v>10</v>
      </c>
      <c r="G98" s="18">
        <f>G103</f>
        <v>0</v>
      </c>
      <c r="H98" s="32"/>
      <c r="I98" s="32"/>
      <c r="J98" s="11"/>
    </row>
    <row r="99" spans="1:10" s="1" customFormat="1" ht="15.75" x14ac:dyDescent="0.25">
      <c r="A99" s="56"/>
      <c r="B99" s="60"/>
      <c r="C99" s="20"/>
      <c r="D99" s="25"/>
      <c r="E99" s="25"/>
      <c r="F99" s="17" t="s">
        <v>11</v>
      </c>
      <c r="G99" s="18">
        <f t="shared" ref="G99:G101" si="9">G104</f>
        <v>0</v>
      </c>
      <c r="H99" s="32"/>
      <c r="I99" s="32"/>
      <c r="J99" s="11"/>
    </row>
    <row r="100" spans="1:10" s="1" customFormat="1" ht="15.75" x14ac:dyDescent="0.25">
      <c r="A100" s="56"/>
      <c r="B100" s="60"/>
      <c r="C100" s="20"/>
      <c r="D100" s="25"/>
      <c r="E100" s="25"/>
      <c r="F100" s="17" t="s">
        <v>12</v>
      </c>
      <c r="G100" s="18">
        <f t="shared" si="9"/>
        <v>0</v>
      </c>
      <c r="H100" s="32"/>
      <c r="I100" s="32"/>
      <c r="J100" s="11"/>
    </row>
    <row r="101" spans="1:10" s="1" customFormat="1" ht="15.75" x14ac:dyDescent="0.25">
      <c r="A101" s="57"/>
      <c r="B101" s="61"/>
      <c r="C101" s="20"/>
      <c r="D101" s="25"/>
      <c r="E101" s="25"/>
      <c r="F101" s="17" t="s">
        <v>13</v>
      </c>
      <c r="G101" s="18">
        <f t="shared" si="9"/>
        <v>0</v>
      </c>
      <c r="H101" s="32"/>
      <c r="I101" s="32"/>
      <c r="J101" s="11"/>
    </row>
    <row r="102" spans="1:10" s="1" customFormat="1" ht="15.75" x14ac:dyDescent="0.25">
      <c r="A102" s="25" t="s">
        <v>96</v>
      </c>
      <c r="B102" s="20" t="s">
        <v>97</v>
      </c>
      <c r="C102" s="20" t="s">
        <v>58</v>
      </c>
      <c r="D102" s="25" t="s">
        <v>54</v>
      </c>
      <c r="E102" s="25" t="s">
        <v>55</v>
      </c>
      <c r="F102" s="17" t="s">
        <v>9</v>
      </c>
      <c r="G102" s="18">
        <f>SUM(G103:G106)</f>
        <v>0</v>
      </c>
      <c r="H102" s="36" t="s">
        <v>98</v>
      </c>
      <c r="I102" s="38">
        <v>25</v>
      </c>
      <c r="J102" s="11"/>
    </row>
    <row r="103" spans="1:10" s="1" customFormat="1" ht="15.75" x14ac:dyDescent="0.25">
      <c r="A103" s="25"/>
      <c r="B103" s="20"/>
      <c r="C103" s="20"/>
      <c r="D103" s="25"/>
      <c r="E103" s="25"/>
      <c r="F103" s="17" t="s">
        <v>10</v>
      </c>
      <c r="G103" s="18">
        <v>0</v>
      </c>
      <c r="H103" s="36"/>
      <c r="I103" s="38"/>
      <c r="J103" s="11"/>
    </row>
    <row r="104" spans="1:10" s="1" customFormat="1" ht="15.75" x14ac:dyDescent="0.25">
      <c r="A104" s="25"/>
      <c r="B104" s="20"/>
      <c r="C104" s="20"/>
      <c r="D104" s="25"/>
      <c r="E104" s="25"/>
      <c r="F104" s="17" t="s">
        <v>11</v>
      </c>
      <c r="G104" s="18">
        <v>0</v>
      </c>
      <c r="H104" s="36"/>
      <c r="I104" s="38"/>
      <c r="J104" s="11"/>
    </row>
    <row r="105" spans="1:10" s="1" customFormat="1" ht="15.75" x14ac:dyDescent="0.25">
      <c r="A105" s="25"/>
      <c r="B105" s="20"/>
      <c r="C105" s="20"/>
      <c r="D105" s="25"/>
      <c r="E105" s="25"/>
      <c r="F105" s="17" t="s">
        <v>12</v>
      </c>
      <c r="G105" s="18">
        <v>0</v>
      </c>
      <c r="H105" s="36"/>
      <c r="I105" s="38"/>
      <c r="J105" s="11"/>
    </row>
    <row r="106" spans="1:10" s="1" customFormat="1" ht="15.75" x14ac:dyDescent="0.25">
      <c r="A106" s="25"/>
      <c r="B106" s="20"/>
      <c r="C106" s="20"/>
      <c r="D106" s="25"/>
      <c r="E106" s="25"/>
      <c r="F106" s="17" t="s">
        <v>13</v>
      </c>
      <c r="G106" s="18">
        <v>0</v>
      </c>
      <c r="H106" s="36"/>
      <c r="I106" s="38"/>
      <c r="J106" s="11"/>
    </row>
    <row r="107" spans="1:10" s="1" customFormat="1" ht="17.25" customHeight="1" x14ac:dyDescent="0.25">
      <c r="A107" s="62" t="s">
        <v>59</v>
      </c>
      <c r="B107" s="66" t="s">
        <v>100</v>
      </c>
      <c r="C107" s="26" t="s">
        <v>49</v>
      </c>
      <c r="D107" s="27" t="s">
        <v>15</v>
      </c>
      <c r="E107" s="27" t="s">
        <v>15</v>
      </c>
      <c r="F107" s="15" t="s">
        <v>9</v>
      </c>
      <c r="G107" s="16">
        <f>SUM(G108:G111)</f>
        <v>915</v>
      </c>
      <c r="H107" s="35" t="s">
        <v>18</v>
      </c>
      <c r="I107" s="35" t="s">
        <v>18</v>
      </c>
      <c r="J107" s="11"/>
    </row>
    <row r="108" spans="1:10" s="1" customFormat="1" ht="15.75" x14ac:dyDescent="0.25">
      <c r="A108" s="63"/>
      <c r="B108" s="67"/>
      <c r="C108" s="26"/>
      <c r="D108" s="27"/>
      <c r="E108" s="27"/>
      <c r="F108" s="15" t="s">
        <v>10</v>
      </c>
      <c r="G108" s="16">
        <f>G113</f>
        <v>915</v>
      </c>
      <c r="H108" s="35"/>
      <c r="I108" s="35"/>
      <c r="J108" s="11"/>
    </row>
    <row r="109" spans="1:10" s="1" customFormat="1" ht="15.75" x14ac:dyDescent="0.25">
      <c r="A109" s="63"/>
      <c r="B109" s="67"/>
      <c r="C109" s="26"/>
      <c r="D109" s="27"/>
      <c r="E109" s="27"/>
      <c r="F109" s="15" t="s">
        <v>11</v>
      </c>
      <c r="G109" s="16">
        <f t="shared" ref="G109:G111" si="10">G114</f>
        <v>0</v>
      </c>
      <c r="H109" s="35"/>
      <c r="I109" s="35"/>
      <c r="J109" s="11"/>
    </row>
    <row r="110" spans="1:10" s="1" customFormat="1" ht="15.75" x14ac:dyDescent="0.25">
      <c r="A110" s="63"/>
      <c r="B110" s="67"/>
      <c r="C110" s="26"/>
      <c r="D110" s="27"/>
      <c r="E110" s="27"/>
      <c r="F110" s="15" t="s">
        <v>12</v>
      </c>
      <c r="G110" s="16">
        <f t="shared" si="10"/>
        <v>0</v>
      </c>
      <c r="H110" s="35"/>
      <c r="I110" s="35"/>
      <c r="J110" s="11"/>
    </row>
    <row r="111" spans="1:10" s="1" customFormat="1" ht="15.75" x14ac:dyDescent="0.25">
      <c r="A111" s="63"/>
      <c r="B111" s="67"/>
      <c r="C111" s="26"/>
      <c r="D111" s="27"/>
      <c r="E111" s="27"/>
      <c r="F111" s="15" t="s">
        <v>13</v>
      </c>
      <c r="G111" s="16">
        <f t="shared" si="10"/>
        <v>0</v>
      </c>
      <c r="H111" s="35"/>
      <c r="I111" s="35"/>
      <c r="J111" s="11"/>
    </row>
    <row r="112" spans="1:10" s="1" customFormat="1" ht="15.75" customHeight="1" x14ac:dyDescent="0.25">
      <c r="A112" s="56"/>
      <c r="B112" s="60"/>
      <c r="C112" s="26" t="s">
        <v>14</v>
      </c>
      <c r="D112" s="27" t="s">
        <v>15</v>
      </c>
      <c r="E112" s="27" t="s">
        <v>15</v>
      </c>
      <c r="F112" s="15" t="s">
        <v>9</v>
      </c>
      <c r="G112" s="16">
        <f>SUM(G113:G116)</f>
        <v>915</v>
      </c>
      <c r="H112" s="35" t="s">
        <v>18</v>
      </c>
      <c r="I112" s="35" t="s">
        <v>18</v>
      </c>
      <c r="J112" s="11"/>
    </row>
    <row r="113" spans="1:10" s="1" customFormat="1" ht="15.75" x14ac:dyDescent="0.25">
      <c r="A113" s="56"/>
      <c r="B113" s="60"/>
      <c r="C113" s="26"/>
      <c r="D113" s="27"/>
      <c r="E113" s="27"/>
      <c r="F113" s="15" t="s">
        <v>10</v>
      </c>
      <c r="G113" s="16">
        <f>G123</f>
        <v>915</v>
      </c>
      <c r="H113" s="35"/>
      <c r="I113" s="35"/>
      <c r="J113" s="11"/>
    </row>
    <row r="114" spans="1:10" s="1" customFormat="1" ht="15.75" x14ac:dyDescent="0.25">
      <c r="A114" s="56"/>
      <c r="B114" s="60"/>
      <c r="C114" s="26"/>
      <c r="D114" s="27"/>
      <c r="E114" s="27"/>
      <c r="F114" s="15" t="s">
        <v>11</v>
      </c>
      <c r="G114" s="16">
        <f t="shared" ref="G114:G116" si="11">G124</f>
        <v>0</v>
      </c>
      <c r="H114" s="35"/>
      <c r="I114" s="35"/>
      <c r="J114" s="11"/>
    </row>
    <row r="115" spans="1:10" s="1" customFormat="1" ht="15.75" x14ac:dyDescent="0.25">
      <c r="A115" s="56"/>
      <c r="B115" s="60"/>
      <c r="C115" s="26"/>
      <c r="D115" s="27"/>
      <c r="E115" s="27"/>
      <c r="F115" s="15" t="s">
        <v>12</v>
      </c>
      <c r="G115" s="16">
        <f t="shared" si="11"/>
        <v>0</v>
      </c>
      <c r="H115" s="35"/>
      <c r="I115" s="35"/>
      <c r="J115" s="11"/>
    </row>
    <row r="116" spans="1:10" s="1" customFormat="1" ht="15.75" x14ac:dyDescent="0.25">
      <c r="A116" s="57"/>
      <c r="B116" s="61"/>
      <c r="C116" s="26"/>
      <c r="D116" s="27"/>
      <c r="E116" s="27"/>
      <c r="F116" s="15" t="s">
        <v>13</v>
      </c>
      <c r="G116" s="16">
        <f t="shared" si="11"/>
        <v>0</v>
      </c>
      <c r="H116" s="35"/>
      <c r="I116" s="35"/>
      <c r="J116" s="11"/>
    </row>
    <row r="117" spans="1:10" s="1" customFormat="1" ht="15.75" x14ac:dyDescent="0.25">
      <c r="A117" s="54" t="s">
        <v>60</v>
      </c>
      <c r="B117" s="70" t="s">
        <v>101</v>
      </c>
      <c r="C117" s="20" t="s">
        <v>49</v>
      </c>
      <c r="D117" s="25" t="s">
        <v>15</v>
      </c>
      <c r="E117" s="25" t="s">
        <v>15</v>
      </c>
      <c r="F117" s="17" t="s">
        <v>9</v>
      </c>
      <c r="G117" s="18">
        <f>SUM(G118:G121)</f>
        <v>915</v>
      </c>
      <c r="H117" s="32" t="s">
        <v>18</v>
      </c>
      <c r="I117" s="24" t="s">
        <v>18</v>
      </c>
      <c r="J117" s="11"/>
    </row>
    <row r="118" spans="1:10" s="1" customFormat="1" ht="15.75" x14ac:dyDescent="0.25">
      <c r="A118" s="55"/>
      <c r="B118" s="71"/>
      <c r="C118" s="20"/>
      <c r="D118" s="25"/>
      <c r="E118" s="25"/>
      <c r="F118" s="17" t="s">
        <v>10</v>
      </c>
      <c r="G118" s="18">
        <f>G123</f>
        <v>915</v>
      </c>
      <c r="H118" s="32"/>
      <c r="I118" s="24"/>
      <c r="J118" s="11"/>
    </row>
    <row r="119" spans="1:10" s="1" customFormat="1" ht="15.75" x14ac:dyDescent="0.25">
      <c r="A119" s="55"/>
      <c r="B119" s="71"/>
      <c r="C119" s="20"/>
      <c r="D119" s="25"/>
      <c r="E119" s="25"/>
      <c r="F119" s="17" t="s">
        <v>11</v>
      </c>
      <c r="G119" s="18">
        <f t="shared" ref="G119:G121" si="12">G124</f>
        <v>0</v>
      </c>
      <c r="H119" s="32"/>
      <c r="I119" s="24"/>
      <c r="J119" s="11"/>
    </row>
    <row r="120" spans="1:10" s="1" customFormat="1" ht="15.75" x14ac:dyDescent="0.25">
      <c r="A120" s="55"/>
      <c r="B120" s="71"/>
      <c r="C120" s="20"/>
      <c r="D120" s="25"/>
      <c r="E120" s="25"/>
      <c r="F120" s="17" t="s">
        <v>12</v>
      </c>
      <c r="G120" s="18">
        <f t="shared" si="12"/>
        <v>0</v>
      </c>
      <c r="H120" s="32"/>
      <c r="I120" s="24"/>
      <c r="J120" s="11"/>
    </row>
    <row r="121" spans="1:10" s="1" customFormat="1" ht="15.75" x14ac:dyDescent="0.25">
      <c r="A121" s="55"/>
      <c r="B121" s="71"/>
      <c r="C121" s="20"/>
      <c r="D121" s="25"/>
      <c r="E121" s="25"/>
      <c r="F121" s="17" t="s">
        <v>13</v>
      </c>
      <c r="G121" s="18">
        <f t="shared" si="12"/>
        <v>0</v>
      </c>
      <c r="H121" s="32"/>
      <c r="I121" s="24"/>
      <c r="J121" s="11"/>
    </row>
    <row r="122" spans="1:10" s="1" customFormat="1" ht="15.75" x14ac:dyDescent="0.25">
      <c r="A122" s="56"/>
      <c r="B122" s="60"/>
      <c r="C122" s="20" t="s">
        <v>14</v>
      </c>
      <c r="D122" s="25" t="s">
        <v>15</v>
      </c>
      <c r="E122" s="25" t="s">
        <v>15</v>
      </c>
      <c r="F122" s="17" t="s">
        <v>9</v>
      </c>
      <c r="G122" s="18">
        <f>SUM(G123:G126)</f>
        <v>915</v>
      </c>
      <c r="H122" s="32" t="s">
        <v>18</v>
      </c>
      <c r="I122" s="24" t="s">
        <v>18</v>
      </c>
      <c r="J122" s="11"/>
    </row>
    <row r="123" spans="1:10" s="1" customFormat="1" ht="15.75" x14ac:dyDescent="0.25">
      <c r="A123" s="56"/>
      <c r="B123" s="60"/>
      <c r="C123" s="20"/>
      <c r="D123" s="25"/>
      <c r="E123" s="25"/>
      <c r="F123" s="17" t="s">
        <v>10</v>
      </c>
      <c r="G123" s="18">
        <f>G128+G133+G138</f>
        <v>915</v>
      </c>
      <c r="H123" s="32"/>
      <c r="I123" s="24"/>
      <c r="J123" s="11"/>
    </row>
    <row r="124" spans="1:10" s="1" customFormat="1" ht="15.75" x14ac:dyDescent="0.25">
      <c r="A124" s="56"/>
      <c r="B124" s="60"/>
      <c r="C124" s="20"/>
      <c r="D124" s="25"/>
      <c r="E124" s="25"/>
      <c r="F124" s="17" t="s">
        <v>11</v>
      </c>
      <c r="G124" s="18">
        <f t="shared" ref="G124:G126" si="13">G129+G134+G139</f>
        <v>0</v>
      </c>
      <c r="H124" s="32"/>
      <c r="I124" s="24"/>
      <c r="J124" s="11"/>
    </row>
    <row r="125" spans="1:10" s="1" customFormat="1" ht="15.75" x14ac:dyDescent="0.25">
      <c r="A125" s="56"/>
      <c r="B125" s="60"/>
      <c r="C125" s="20"/>
      <c r="D125" s="25"/>
      <c r="E125" s="25"/>
      <c r="F125" s="17" t="s">
        <v>12</v>
      </c>
      <c r="G125" s="18">
        <f t="shared" si="13"/>
        <v>0</v>
      </c>
      <c r="H125" s="32"/>
      <c r="I125" s="24"/>
      <c r="J125" s="11"/>
    </row>
    <row r="126" spans="1:10" s="1" customFormat="1" ht="15.75" x14ac:dyDescent="0.25">
      <c r="A126" s="57"/>
      <c r="B126" s="61"/>
      <c r="C126" s="20"/>
      <c r="D126" s="25"/>
      <c r="E126" s="25"/>
      <c r="F126" s="17" t="s">
        <v>13</v>
      </c>
      <c r="G126" s="18">
        <f t="shared" si="13"/>
        <v>0</v>
      </c>
      <c r="H126" s="32"/>
      <c r="I126" s="24"/>
      <c r="J126" s="11"/>
    </row>
    <row r="127" spans="1:10" s="1" customFormat="1" ht="15.75" customHeight="1" x14ac:dyDescent="0.25">
      <c r="A127" s="25" t="s">
        <v>66</v>
      </c>
      <c r="B127" s="36" t="s">
        <v>91</v>
      </c>
      <c r="C127" s="20" t="s">
        <v>14</v>
      </c>
      <c r="D127" s="25" t="s">
        <v>54</v>
      </c>
      <c r="E127" s="25" t="s">
        <v>55</v>
      </c>
      <c r="F127" s="17" t="s">
        <v>9</v>
      </c>
      <c r="G127" s="18">
        <f>SUM(G128:G131)</f>
        <v>250</v>
      </c>
      <c r="H127" s="36" t="s">
        <v>24</v>
      </c>
      <c r="I127" s="24">
        <v>100</v>
      </c>
      <c r="J127" s="11"/>
    </row>
    <row r="128" spans="1:10" s="1" customFormat="1" ht="15.75" x14ac:dyDescent="0.25">
      <c r="A128" s="25"/>
      <c r="B128" s="41"/>
      <c r="C128" s="20"/>
      <c r="D128" s="25"/>
      <c r="E128" s="25"/>
      <c r="F128" s="17" t="s">
        <v>10</v>
      </c>
      <c r="G128" s="18">
        <v>250</v>
      </c>
      <c r="H128" s="36"/>
      <c r="I128" s="24"/>
      <c r="J128" s="11"/>
    </row>
    <row r="129" spans="1:10" s="1" customFormat="1" ht="15.75" x14ac:dyDescent="0.25">
      <c r="A129" s="25"/>
      <c r="B129" s="41"/>
      <c r="C129" s="20"/>
      <c r="D129" s="25"/>
      <c r="E129" s="25"/>
      <c r="F129" s="17" t="s">
        <v>11</v>
      </c>
      <c r="G129" s="18">
        <v>0</v>
      </c>
      <c r="H129" s="36"/>
      <c r="I129" s="24"/>
      <c r="J129" s="11"/>
    </row>
    <row r="130" spans="1:10" s="1" customFormat="1" ht="15.75" x14ac:dyDescent="0.25">
      <c r="A130" s="25"/>
      <c r="B130" s="41"/>
      <c r="C130" s="20"/>
      <c r="D130" s="25"/>
      <c r="E130" s="25"/>
      <c r="F130" s="17" t="s">
        <v>12</v>
      </c>
      <c r="G130" s="18">
        <v>0</v>
      </c>
      <c r="H130" s="36"/>
      <c r="I130" s="24"/>
      <c r="J130" s="11"/>
    </row>
    <row r="131" spans="1:10" s="1" customFormat="1" ht="15.75" x14ac:dyDescent="0.25">
      <c r="A131" s="25"/>
      <c r="B131" s="41"/>
      <c r="C131" s="20"/>
      <c r="D131" s="25"/>
      <c r="E131" s="25"/>
      <c r="F131" s="17" t="s">
        <v>13</v>
      </c>
      <c r="G131" s="18">
        <v>0</v>
      </c>
      <c r="H131" s="36"/>
      <c r="I131" s="24"/>
      <c r="J131" s="11"/>
    </row>
    <row r="132" spans="1:10" s="1" customFormat="1" ht="33" customHeight="1" x14ac:dyDescent="0.25">
      <c r="A132" s="25" t="s">
        <v>67</v>
      </c>
      <c r="B132" s="20" t="s">
        <v>92</v>
      </c>
      <c r="C132" s="20" t="s">
        <v>14</v>
      </c>
      <c r="D132" s="25" t="s">
        <v>54</v>
      </c>
      <c r="E132" s="25" t="s">
        <v>55</v>
      </c>
      <c r="F132" s="17" t="s">
        <v>9</v>
      </c>
      <c r="G132" s="18">
        <f>SUM(G133:G136)</f>
        <v>60</v>
      </c>
      <c r="H132" s="36" t="s">
        <v>25</v>
      </c>
      <c r="I132" s="24">
        <v>100</v>
      </c>
      <c r="J132" s="11"/>
    </row>
    <row r="133" spans="1:10" s="1" customFormat="1" ht="15.75" x14ac:dyDescent="0.25">
      <c r="A133" s="25"/>
      <c r="B133" s="21"/>
      <c r="C133" s="20"/>
      <c r="D133" s="25"/>
      <c r="E133" s="25"/>
      <c r="F133" s="17" t="s">
        <v>10</v>
      </c>
      <c r="G133" s="18">
        <v>60</v>
      </c>
      <c r="H133" s="36"/>
      <c r="I133" s="24"/>
      <c r="J133" s="11"/>
    </row>
    <row r="134" spans="1:10" s="1" customFormat="1" ht="15.75" x14ac:dyDescent="0.25">
      <c r="A134" s="25"/>
      <c r="B134" s="21"/>
      <c r="C134" s="20"/>
      <c r="D134" s="25"/>
      <c r="E134" s="25"/>
      <c r="F134" s="17" t="s">
        <v>11</v>
      </c>
      <c r="G134" s="18">
        <v>0</v>
      </c>
      <c r="H134" s="36"/>
      <c r="I134" s="24"/>
      <c r="J134" s="11"/>
    </row>
    <row r="135" spans="1:10" s="1" customFormat="1" ht="15.75" x14ac:dyDescent="0.25">
      <c r="A135" s="25"/>
      <c r="B135" s="21"/>
      <c r="C135" s="20"/>
      <c r="D135" s="25"/>
      <c r="E135" s="25"/>
      <c r="F135" s="17" t="s">
        <v>12</v>
      </c>
      <c r="G135" s="18">
        <v>0</v>
      </c>
      <c r="H135" s="36"/>
      <c r="I135" s="24"/>
      <c r="J135" s="11"/>
    </row>
    <row r="136" spans="1:10" s="1" customFormat="1" ht="15.75" x14ac:dyDescent="0.25">
      <c r="A136" s="25"/>
      <c r="B136" s="21"/>
      <c r="C136" s="20"/>
      <c r="D136" s="25"/>
      <c r="E136" s="25"/>
      <c r="F136" s="17" t="s">
        <v>13</v>
      </c>
      <c r="G136" s="18">
        <v>0</v>
      </c>
      <c r="H136" s="36"/>
      <c r="I136" s="24"/>
      <c r="J136" s="11"/>
    </row>
    <row r="137" spans="1:10" s="1" customFormat="1" ht="35.25" customHeight="1" x14ac:dyDescent="0.25">
      <c r="A137" s="25" t="s">
        <v>68</v>
      </c>
      <c r="B137" s="20" t="s">
        <v>93</v>
      </c>
      <c r="C137" s="20" t="s">
        <v>87</v>
      </c>
      <c r="D137" s="25" t="s">
        <v>54</v>
      </c>
      <c r="E137" s="25" t="s">
        <v>55</v>
      </c>
      <c r="F137" s="17" t="s">
        <v>9</v>
      </c>
      <c r="G137" s="18">
        <f>SUM(G138:G141)</f>
        <v>605</v>
      </c>
      <c r="H137" s="36" t="s">
        <v>73</v>
      </c>
      <c r="I137" s="24">
        <v>100</v>
      </c>
      <c r="J137" s="11"/>
    </row>
    <row r="138" spans="1:10" s="1" customFormat="1" ht="15.75" x14ac:dyDescent="0.25">
      <c r="A138" s="25"/>
      <c r="B138" s="21"/>
      <c r="C138" s="20"/>
      <c r="D138" s="25"/>
      <c r="E138" s="25"/>
      <c r="F138" s="17" t="s">
        <v>10</v>
      </c>
      <c r="G138" s="18">
        <v>605</v>
      </c>
      <c r="H138" s="36"/>
      <c r="I138" s="24"/>
      <c r="J138" s="11"/>
    </row>
    <row r="139" spans="1:10" s="1" customFormat="1" ht="15.75" x14ac:dyDescent="0.25">
      <c r="A139" s="25"/>
      <c r="B139" s="21"/>
      <c r="C139" s="20"/>
      <c r="D139" s="25"/>
      <c r="E139" s="25"/>
      <c r="F139" s="17" t="s">
        <v>11</v>
      </c>
      <c r="G139" s="18">
        <v>0</v>
      </c>
      <c r="H139" s="36"/>
      <c r="I139" s="24"/>
      <c r="J139" s="11"/>
    </row>
    <row r="140" spans="1:10" s="1" customFormat="1" ht="15.75" x14ac:dyDescent="0.25">
      <c r="A140" s="25"/>
      <c r="B140" s="21"/>
      <c r="C140" s="20"/>
      <c r="D140" s="25"/>
      <c r="E140" s="25"/>
      <c r="F140" s="17" t="s">
        <v>12</v>
      </c>
      <c r="G140" s="18">
        <v>0</v>
      </c>
      <c r="H140" s="36"/>
      <c r="I140" s="24"/>
      <c r="J140" s="11"/>
    </row>
    <row r="141" spans="1:10" s="1" customFormat="1" ht="18" customHeight="1" x14ac:dyDescent="0.25">
      <c r="A141" s="25"/>
      <c r="B141" s="21"/>
      <c r="C141" s="20"/>
      <c r="D141" s="25"/>
      <c r="E141" s="25"/>
      <c r="F141" s="17" t="s">
        <v>13</v>
      </c>
      <c r="G141" s="18">
        <v>0</v>
      </c>
      <c r="H141" s="36"/>
      <c r="I141" s="24"/>
      <c r="J141" s="11"/>
    </row>
    <row r="142" spans="1:10" s="1" customFormat="1" ht="15.75" customHeight="1" x14ac:dyDescent="0.25">
      <c r="A142" s="62" t="s">
        <v>36</v>
      </c>
      <c r="B142" s="66" t="s">
        <v>102</v>
      </c>
      <c r="C142" s="26" t="s">
        <v>49</v>
      </c>
      <c r="D142" s="25" t="s">
        <v>15</v>
      </c>
      <c r="E142" s="25" t="s">
        <v>15</v>
      </c>
      <c r="F142" s="15" t="s">
        <v>9</v>
      </c>
      <c r="G142" s="16">
        <f>SUM(G143:G146)</f>
        <v>70</v>
      </c>
      <c r="H142" s="35" t="s">
        <v>18</v>
      </c>
      <c r="I142" s="35" t="s">
        <v>18</v>
      </c>
      <c r="J142" s="11"/>
    </row>
    <row r="143" spans="1:10" s="1" customFormat="1" ht="15.75" x14ac:dyDescent="0.25">
      <c r="A143" s="63"/>
      <c r="B143" s="67"/>
      <c r="C143" s="26"/>
      <c r="D143" s="25"/>
      <c r="E143" s="25"/>
      <c r="F143" s="15" t="s">
        <v>10</v>
      </c>
      <c r="G143" s="16">
        <f>G148</f>
        <v>70</v>
      </c>
      <c r="H143" s="35"/>
      <c r="I143" s="35"/>
      <c r="J143" s="11"/>
    </row>
    <row r="144" spans="1:10" s="1" customFormat="1" ht="15.75" x14ac:dyDescent="0.25">
      <c r="A144" s="63"/>
      <c r="B144" s="67"/>
      <c r="C144" s="26"/>
      <c r="D144" s="25"/>
      <c r="E144" s="25"/>
      <c r="F144" s="15" t="s">
        <v>11</v>
      </c>
      <c r="G144" s="16">
        <f t="shared" ref="G144:G146" si="14">G149</f>
        <v>0</v>
      </c>
      <c r="H144" s="35"/>
      <c r="I144" s="35"/>
      <c r="J144" s="11"/>
    </row>
    <row r="145" spans="1:10" s="1" customFormat="1" ht="15.75" x14ac:dyDescent="0.25">
      <c r="A145" s="63"/>
      <c r="B145" s="67"/>
      <c r="C145" s="26"/>
      <c r="D145" s="25"/>
      <c r="E145" s="25"/>
      <c r="F145" s="15" t="s">
        <v>12</v>
      </c>
      <c r="G145" s="16">
        <f t="shared" si="14"/>
        <v>0</v>
      </c>
      <c r="H145" s="35"/>
      <c r="I145" s="35"/>
      <c r="J145" s="11"/>
    </row>
    <row r="146" spans="1:10" s="1" customFormat="1" ht="15.75" x14ac:dyDescent="0.25">
      <c r="A146" s="63"/>
      <c r="B146" s="67"/>
      <c r="C146" s="26"/>
      <c r="D146" s="25"/>
      <c r="E146" s="25"/>
      <c r="F146" s="15" t="s">
        <v>13</v>
      </c>
      <c r="G146" s="16">
        <f t="shared" si="14"/>
        <v>0</v>
      </c>
      <c r="H146" s="35"/>
      <c r="I146" s="35"/>
      <c r="J146" s="11"/>
    </row>
    <row r="147" spans="1:10" s="1" customFormat="1" ht="15.75" x14ac:dyDescent="0.25">
      <c r="A147" s="56"/>
      <c r="B147" s="60"/>
      <c r="C147" s="26" t="s">
        <v>58</v>
      </c>
      <c r="D147" s="25" t="s">
        <v>15</v>
      </c>
      <c r="E147" s="25" t="s">
        <v>15</v>
      </c>
      <c r="F147" s="15" t="s">
        <v>9</v>
      </c>
      <c r="G147" s="16">
        <f>SUM(G148:G151)</f>
        <v>70</v>
      </c>
      <c r="H147" s="35" t="s">
        <v>18</v>
      </c>
      <c r="I147" s="35" t="s">
        <v>18</v>
      </c>
      <c r="J147" s="11"/>
    </row>
    <row r="148" spans="1:10" s="1" customFormat="1" ht="15.75" x14ac:dyDescent="0.25">
      <c r="A148" s="56"/>
      <c r="B148" s="60"/>
      <c r="C148" s="26"/>
      <c r="D148" s="25"/>
      <c r="E148" s="25"/>
      <c r="F148" s="15" t="s">
        <v>10</v>
      </c>
      <c r="G148" s="16">
        <f>G153</f>
        <v>70</v>
      </c>
      <c r="H148" s="35"/>
      <c r="I148" s="35"/>
      <c r="J148" s="11"/>
    </row>
    <row r="149" spans="1:10" s="1" customFormat="1" ht="15.75" x14ac:dyDescent="0.25">
      <c r="A149" s="56"/>
      <c r="B149" s="60"/>
      <c r="C149" s="26"/>
      <c r="D149" s="25"/>
      <c r="E149" s="25"/>
      <c r="F149" s="15" t="s">
        <v>11</v>
      </c>
      <c r="G149" s="16">
        <f t="shared" ref="G149:G151" si="15">G154</f>
        <v>0</v>
      </c>
      <c r="H149" s="35"/>
      <c r="I149" s="35"/>
      <c r="J149" s="11"/>
    </row>
    <row r="150" spans="1:10" s="1" customFormat="1" ht="15.75" x14ac:dyDescent="0.25">
      <c r="A150" s="56"/>
      <c r="B150" s="60"/>
      <c r="C150" s="26"/>
      <c r="D150" s="25"/>
      <c r="E150" s="25"/>
      <c r="F150" s="15" t="s">
        <v>12</v>
      </c>
      <c r="G150" s="16">
        <f t="shared" si="15"/>
        <v>0</v>
      </c>
      <c r="H150" s="35"/>
      <c r="I150" s="35"/>
      <c r="J150" s="11"/>
    </row>
    <row r="151" spans="1:10" s="1" customFormat="1" ht="15.75" x14ac:dyDescent="0.25">
      <c r="A151" s="57"/>
      <c r="B151" s="61"/>
      <c r="C151" s="26"/>
      <c r="D151" s="25"/>
      <c r="E151" s="25"/>
      <c r="F151" s="15" t="s">
        <v>13</v>
      </c>
      <c r="G151" s="16">
        <f t="shared" si="15"/>
        <v>0</v>
      </c>
      <c r="H151" s="35"/>
      <c r="I151" s="35"/>
      <c r="J151" s="11"/>
    </row>
    <row r="152" spans="1:10" s="1" customFormat="1" ht="15.75" customHeight="1" x14ac:dyDescent="0.25">
      <c r="A152" s="25" t="s">
        <v>37</v>
      </c>
      <c r="B152" s="20" t="s">
        <v>103</v>
      </c>
      <c r="C152" s="20" t="s">
        <v>14</v>
      </c>
      <c r="D152" s="25" t="s">
        <v>15</v>
      </c>
      <c r="E152" s="25" t="s">
        <v>15</v>
      </c>
      <c r="F152" s="17" t="s">
        <v>9</v>
      </c>
      <c r="G152" s="18">
        <f>SUM(G153:G156)</f>
        <v>70</v>
      </c>
      <c r="H152" s="32" t="s">
        <v>18</v>
      </c>
      <c r="I152" s="32" t="s">
        <v>18</v>
      </c>
      <c r="J152" s="11"/>
    </row>
    <row r="153" spans="1:10" s="1" customFormat="1" ht="15.75" x14ac:dyDescent="0.25">
      <c r="A153" s="25"/>
      <c r="B153" s="20"/>
      <c r="C153" s="20"/>
      <c r="D153" s="25"/>
      <c r="E153" s="25"/>
      <c r="F153" s="17" t="s">
        <v>10</v>
      </c>
      <c r="G153" s="18">
        <f>G158+G163</f>
        <v>70</v>
      </c>
      <c r="H153" s="32"/>
      <c r="I153" s="32"/>
      <c r="J153" s="11"/>
    </row>
    <row r="154" spans="1:10" s="1" customFormat="1" ht="15.75" x14ac:dyDescent="0.25">
      <c r="A154" s="25"/>
      <c r="B154" s="20"/>
      <c r="C154" s="20"/>
      <c r="D154" s="25"/>
      <c r="E154" s="25"/>
      <c r="F154" s="17" t="s">
        <v>11</v>
      </c>
      <c r="G154" s="18">
        <f t="shared" ref="G154:G156" si="16">G159+G164</f>
        <v>0</v>
      </c>
      <c r="H154" s="32"/>
      <c r="I154" s="32"/>
      <c r="J154" s="11"/>
    </row>
    <row r="155" spans="1:10" s="1" customFormat="1" ht="15.75" x14ac:dyDescent="0.25">
      <c r="A155" s="25"/>
      <c r="B155" s="20"/>
      <c r="C155" s="20"/>
      <c r="D155" s="25"/>
      <c r="E155" s="25"/>
      <c r="F155" s="17" t="s">
        <v>12</v>
      </c>
      <c r="G155" s="18">
        <f t="shared" si="16"/>
        <v>0</v>
      </c>
      <c r="H155" s="32"/>
      <c r="I155" s="32"/>
      <c r="J155" s="11"/>
    </row>
    <row r="156" spans="1:10" s="1" customFormat="1" ht="15.75" x14ac:dyDescent="0.25">
      <c r="A156" s="25"/>
      <c r="B156" s="20"/>
      <c r="C156" s="20"/>
      <c r="D156" s="25"/>
      <c r="E156" s="25"/>
      <c r="F156" s="17" t="s">
        <v>13</v>
      </c>
      <c r="G156" s="18">
        <f t="shared" si="16"/>
        <v>0</v>
      </c>
      <c r="H156" s="32"/>
      <c r="I156" s="32"/>
      <c r="J156" s="11"/>
    </row>
    <row r="157" spans="1:10" s="1" customFormat="1" ht="31.5" customHeight="1" x14ac:dyDescent="0.25">
      <c r="A157" s="28" t="s">
        <v>61</v>
      </c>
      <c r="B157" s="20" t="s">
        <v>81</v>
      </c>
      <c r="C157" s="20" t="s">
        <v>58</v>
      </c>
      <c r="D157" s="25" t="s">
        <v>53</v>
      </c>
      <c r="E157" s="25" t="s">
        <v>53</v>
      </c>
      <c r="F157" s="17" t="s">
        <v>9</v>
      </c>
      <c r="G157" s="18">
        <f>SUM(G158:G161)</f>
        <v>70</v>
      </c>
      <c r="H157" s="36" t="s">
        <v>26</v>
      </c>
      <c r="I157" s="24">
        <v>66</v>
      </c>
      <c r="J157" s="11"/>
    </row>
    <row r="158" spans="1:10" s="1" customFormat="1" ht="15.75" x14ac:dyDescent="0.25">
      <c r="A158" s="28"/>
      <c r="B158" s="20"/>
      <c r="C158" s="20"/>
      <c r="D158" s="25"/>
      <c r="E158" s="25"/>
      <c r="F158" s="17" t="s">
        <v>10</v>
      </c>
      <c r="G158" s="19">
        <v>70</v>
      </c>
      <c r="H158" s="36"/>
      <c r="I158" s="24"/>
      <c r="J158" s="11"/>
    </row>
    <row r="159" spans="1:10" s="1" customFormat="1" ht="15.75" x14ac:dyDescent="0.25">
      <c r="A159" s="28"/>
      <c r="B159" s="20"/>
      <c r="C159" s="20"/>
      <c r="D159" s="25"/>
      <c r="E159" s="25"/>
      <c r="F159" s="17" t="s">
        <v>11</v>
      </c>
      <c r="G159" s="18">
        <v>0</v>
      </c>
      <c r="H159" s="36"/>
      <c r="I159" s="24"/>
      <c r="J159" s="11"/>
    </row>
    <row r="160" spans="1:10" s="1" customFormat="1" ht="15.75" x14ac:dyDescent="0.25">
      <c r="A160" s="28"/>
      <c r="B160" s="20"/>
      <c r="C160" s="20"/>
      <c r="D160" s="25"/>
      <c r="E160" s="25"/>
      <c r="F160" s="17" t="s">
        <v>12</v>
      </c>
      <c r="G160" s="18">
        <v>0</v>
      </c>
      <c r="H160" s="36"/>
      <c r="I160" s="24"/>
      <c r="J160" s="11"/>
    </row>
    <row r="161" spans="1:10" s="1" customFormat="1" ht="15.75" x14ac:dyDescent="0.25">
      <c r="A161" s="28"/>
      <c r="B161" s="20"/>
      <c r="C161" s="20"/>
      <c r="D161" s="25"/>
      <c r="E161" s="25"/>
      <c r="F161" s="17" t="s">
        <v>13</v>
      </c>
      <c r="G161" s="18">
        <v>0</v>
      </c>
      <c r="H161" s="36"/>
      <c r="I161" s="24"/>
      <c r="J161" s="11"/>
    </row>
    <row r="162" spans="1:10" s="1" customFormat="1" ht="35.25" customHeight="1" x14ac:dyDescent="0.25">
      <c r="A162" s="25" t="s">
        <v>69</v>
      </c>
      <c r="B162" s="20" t="s">
        <v>82</v>
      </c>
      <c r="C162" s="20" t="s">
        <v>58</v>
      </c>
      <c r="D162" s="25" t="s">
        <v>54</v>
      </c>
      <c r="E162" s="25" t="s">
        <v>55</v>
      </c>
      <c r="F162" s="17" t="s">
        <v>9</v>
      </c>
      <c r="G162" s="18">
        <f>SUM(G163:G166)</f>
        <v>0</v>
      </c>
      <c r="H162" s="36" t="s">
        <v>27</v>
      </c>
      <c r="I162" s="24">
        <v>50</v>
      </c>
      <c r="J162" s="11"/>
    </row>
    <row r="163" spans="1:10" s="1" customFormat="1" ht="15.75" x14ac:dyDescent="0.25">
      <c r="A163" s="25"/>
      <c r="B163" s="20"/>
      <c r="C163" s="20"/>
      <c r="D163" s="25"/>
      <c r="E163" s="25"/>
      <c r="F163" s="17" t="s">
        <v>10</v>
      </c>
      <c r="G163" s="18">
        <v>0</v>
      </c>
      <c r="H163" s="36"/>
      <c r="I163" s="24"/>
      <c r="J163" s="11"/>
    </row>
    <row r="164" spans="1:10" s="1" customFormat="1" ht="15.75" x14ac:dyDescent="0.25">
      <c r="A164" s="25"/>
      <c r="B164" s="20"/>
      <c r="C164" s="20"/>
      <c r="D164" s="25"/>
      <c r="E164" s="25"/>
      <c r="F164" s="17" t="s">
        <v>11</v>
      </c>
      <c r="G164" s="18">
        <v>0</v>
      </c>
      <c r="H164" s="36"/>
      <c r="I164" s="24"/>
      <c r="J164" s="11"/>
    </row>
    <row r="165" spans="1:10" s="1" customFormat="1" ht="15.75" x14ac:dyDescent="0.25">
      <c r="A165" s="25"/>
      <c r="B165" s="20"/>
      <c r="C165" s="20"/>
      <c r="D165" s="25"/>
      <c r="E165" s="25"/>
      <c r="F165" s="17" t="s">
        <v>12</v>
      </c>
      <c r="G165" s="18">
        <v>0</v>
      </c>
      <c r="H165" s="36"/>
      <c r="I165" s="24"/>
      <c r="J165" s="11"/>
    </row>
    <row r="166" spans="1:10" s="1" customFormat="1" ht="15.75" x14ac:dyDescent="0.25">
      <c r="A166" s="25"/>
      <c r="B166" s="20"/>
      <c r="C166" s="20"/>
      <c r="D166" s="25"/>
      <c r="E166" s="25"/>
      <c r="F166" s="17" t="s">
        <v>13</v>
      </c>
      <c r="G166" s="18">
        <v>0</v>
      </c>
      <c r="H166" s="36"/>
      <c r="I166" s="24"/>
      <c r="J166" s="11"/>
    </row>
    <row r="167" spans="1:10" ht="18.75" customHeight="1" x14ac:dyDescent="0.25">
      <c r="A167" s="35" t="s">
        <v>38</v>
      </c>
      <c r="B167" s="39" t="s">
        <v>104</v>
      </c>
      <c r="C167" s="42" t="s">
        <v>49</v>
      </c>
      <c r="D167" s="27" t="s">
        <v>15</v>
      </c>
      <c r="E167" s="27" t="s">
        <v>15</v>
      </c>
      <c r="F167" s="15" t="s">
        <v>9</v>
      </c>
      <c r="G167" s="16">
        <f>SUM(G168:G171)</f>
        <v>108184.6</v>
      </c>
      <c r="H167" s="35" t="s">
        <v>18</v>
      </c>
      <c r="I167" s="35" t="s">
        <v>18</v>
      </c>
      <c r="J167" s="10"/>
    </row>
    <row r="168" spans="1:10" ht="15.75" x14ac:dyDescent="0.25">
      <c r="A168" s="23"/>
      <c r="B168" s="39"/>
      <c r="C168" s="42"/>
      <c r="D168" s="27"/>
      <c r="E168" s="27"/>
      <c r="F168" s="15" t="s">
        <v>10</v>
      </c>
      <c r="G168" s="16">
        <f>G173+G178+G183+G188</f>
        <v>81617.100000000006</v>
      </c>
      <c r="H168" s="35"/>
      <c r="I168" s="35"/>
      <c r="J168" s="10"/>
    </row>
    <row r="169" spans="1:10" ht="15.75" x14ac:dyDescent="0.25">
      <c r="A169" s="23"/>
      <c r="B169" s="39"/>
      <c r="C169" s="42"/>
      <c r="D169" s="27"/>
      <c r="E169" s="27"/>
      <c r="F169" s="15" t="s">
        <v>11</v>
      </c>
      <c r="G169" s="16">
        <f>G199+G249</f>
        <v>26496.3</v>
      </c>
      <c r="H169" s="35"/>
      <c r="I169" s="35"/>
      <c r="J169" s="10"/>
    </row>
    <row r="170" spans="1:10" ht="15.75" x14ac:dyDescent="0.25">
      <c r="A170" s="23"/>
      <c r="B170" s="39"/>
      <c r="C170" s="42"/>
      <c r="D170" s="27"/>
      <c r="E170" s="27"/>
      <c r="F170" s="15" t="s">
        <v>12</v>
      </c>
      <c r="G170" s="16">
        <f>G200+G250</f>
        <v>71.2</v>
      </c>
      <c r="H170" s="35"/>
      <c r="I170" s="35"/>
      <c r="J170" s="10"/>
    </row>
    <row r="171" spans="1:10" ht="15.75" x14ac:dyDescent="0.25">
      <c r="A171" s="23"/>
      <c r="B171" s="39"/>
      <c r="C171" s="42"/>
      <c r="D171" s="27"/>
      <c r="E171" s="27"/>
      <c r="F171" s="15" t="s">
        <v>13</v>
      </c>
      <c r="G171" s="16">
        <f>G201+G251</f>
        <v>0</v>
      </c>
      <c r="H171" s="35"/>
      <c r="I171" s="35"/>
      <c r="J171" s="10"/>
    </row>
    <row r="172" spans="1:10" ht="15.75" x14ac:dyDescent="0.25">
      <c r="A172" s="23"/>
      <c r="B172" s="22"/>
      <c r="C172" s="26" t="s">
        <v>14</v>
      </c>
      <c r="D172" s="27" t="s">
        <v>15</v>
      </c>
      <c r="E172" s="27" t="s">
        <v>15</v>
      </c>
      <c r="F172" s="15" t="s">
        <v>9</v>
      </c>
      <c r="G172" s="16">
        <f>SUM(G173:G176)</f>
        <v>105288.70000000001</v>
      </c>
      <c r="H172" s="35" t="s">
        <v>18</v>
      </c>
      <c r="I172" s="35" t="s">
        <v>18</v>
      </c>
      <c r="J172" s="10"/>
    </row>
    <row r="173" spans="1:10" ht="15.75" x14ac:dyDescent="0.25">
      <c r="A173" s="23"/>
      <c r="B173" s="22"/>
      <c r="C173" s="26"/>
      <c r="D173" s="27"/>
      <c r="E173" s="27"/>
      <c r="F173" s="15" t="s">
        <v>10</v>
      </c>
      <c r="G173" s="16">
        <f>G198+G253</f>
        <v>78721.200000000012</v>
      </c>
      <c r="H173" s="45"/>
      <c r="I173" s="45"/>
      <c r="J173" s="10"/>
    </row>
    <row r="174" spans="1:10" ht="15.75" x14ac:dyDescent="0.25">
      <c r="A174" s="23"/>
      <c r="B174" s="22"/>
      <c r="C174" s="26"/>
      <c r="D174" s="27"/>
      <c r="E174" s="27"/>
      <c r="F174" s="15" t="s">
        <v>11</v>
      </c>
      <c r="G174" s="16">
        <f t="shared" ref="G174:G176" si="17">G199+G254</f>
        <v>26496.3</v>
      </c>
      <c r="H174" s="45"/>
      <c r="I174" s="45"/>
      <c r="J174" s="10"/>
    </row>
    <row r="175" spans="1:10" ht="15.75" x14ac:dyDescent="0.25">
      <c r="A175" s="23"/>
      <c r="B175" s="22"/>
      <c r="C175" s="26"/>
      <c r="D175" s="27"/>
      <c r="E175" s="27"/>
      <c r="F175" s="15" t="s">
        <v>12</v>
      </c>
      <c r="G175" s="16">
        <f t="shared" si="17"/>
        <v>71.2</v>
      </c>
      <c r="H175" s="45"/>
      <c r="I175" s="45"/>
      <c r="J175" s="10"/>
    </row>
    <row r="176" spans="1:10" ht="15.75" x14ac:dyDescent="0.25">
      <c r="A176" s="23"/>
      <c r="B176" s="22"/>
      <c r="C176" s="26"/>
      <c r="D176" s="27"/>
      <c r="E176" s="27"/>
      <c r="F176" s="15" t="s">
        <v>13</v>
      </c>
      <c r="G176" s="16">
        <f t="shared" si="17"/>
        <v>0</v>
      </c>
      <c r="H176" s="45"/>
      <c r="I176" s="45"/>
      <c r="J176" s="10"/>
    </row>
    <row r="177" spans="1:10" ht="15.6" customHeight="1" x14ac:dyDescent="0.25">
      <c r="A177" s="23"/>
      <c r="B177" s="22"/>
      <c r="C177" s="26" t="s">
        <v>16</v>
      </c>
      <c r="D177" s="27" t="s">
        <v>15</v>
      </c>
      <c r="E177" s="27" t="s">
        <v>15</v>
      </c>
      <c r="F177" s="15" t="s">
        <v>9</v>
      </c>
      <c r="G177" s="16">
        <f>SUM(G178:G181)</f>
        <v>851.8</v>
      </c>
      <c r="H177" s="45"/>
      <c r="I177" s="45"/>
      <c r="J177" s="10"/>
    </row>
    <row r="178" spans="1:10" ht="15.75" x14ac:dyDescent="0.25">
      <c r="A178" s="23"/>
      <c r="B178" s="22"/>
      <c r="C178" s="26"/>
      <c r="D178" s="27"/>
      <c r="E178" s="27"/>
      <c r="F178" s="15" t="s">
        <v>10</v>
      </c>
      <c r="G178" s="16">
        <f>G203</f>
        <v>851.8</v>
      </c>
      <c r="H178" s="45"/>
      <c r="I178" s="45"/>
      <c r="J178" s="10"/>
    </row>
    <row r="179" spans="1:10" ht="15.75" x14ac:dyDescent="0.25">
      <c r="A179" s="23"/>
      <c r="B179" s="22"/>
      <c r="C179" s="26"/>
      <c r="D179" s="27"/>
      <c r="E179" s="27"/>
      <c r="F179" s="15" t="s">
        <v>11</v>
      </c>
      <c r="G179" s="16">
        <f t="shared" ref="G179:G181" si="18">G204</f>
        <v>0</v>
      </c>
      <c r="H179" s="45"/>
      <c r="I179" s="45"/>
      <c r="J179" s="10"/>
    </row>
    <row r="180" spans="1:10" ht="15.75" x14ac:dyDescent="0.25">
      <c r="A180" s="23"/>
      <c r="B180" s="22"/>
      <c r="C180" s="26"/>
      <c r="D180" s="27"/>
      <c r="E180" s="27"/>
      <c r="F180" s="15" t="s">
        <v>12</v>
      </c>
      <c r="G180" s="16">
        <f t="shared" si="18"/>
        <v>0</v>
      </c>
      <c r="H180" s="45"/>
      <c r="I180" s="45"/>
      <c r="J180" s="10"/>
    </row>
    <row r="181" spans="1:10" ht="15.75" x14ac:dyDescent="0.25">
      <c r="A181" s="23"/>
      <c r="B181" s="22"/>
      <c r="C181" s="26"/>
      <c r="D181" s="27"/>
      <c r="E181" s="27"/>
      <c r="F181" s="15" t="s">
        <v>13</v>
      </c>
      <c r="G181" s="16">
        <f t="shared" si="18"/>
        <v>0</v>
      </c>
      <c r="H181" s="45"/>
      <c r="I181" s="45"/>
      <c r="J181" s="10"/>
    </row>
    <row r="182" spans="1:10" ht="15.75" x14ac:dyDescent="0.25">
      <c r="A182" s="23"/>
      <c r="B182" s="22"/>
      <c r="C182" s="26" t="s">
        <v>57</v>
      </c>
      <c r="D182" s="27" t="s">
        <v>15</v>
      </c>
      <c r="E182" s="27" t="s">
        <v>15</v>
      </c>
      <c r="F182" s="15" t="s">
        <v>9</v>
      </c>
      <c r="G182" s="16">
        <f>SUM(G183:G186)</f>
        <v>1703.4</v>
      </c>
      <c r="H182" s="45"/>
      <c r="I182" s="45"/>
      <c r="J182" s="10"/>
    </row>
    <row r="183" spans="1:10" ht="15.75" x14ac:dyDescent="0.25">
      <c r="A183" s="23"/>
      <c r="B183" s="22"/>
      <c r="C183" s="26"/>
      <c r="D183" s="27"/>
      <c r="E183" s="27"/>
      <c r="F183" s="15" t="s">
        <v>10</v>
      </c>
      <c r="G183" s="16">
        <f>G208</f>
        <v>1703.4</v>
      </c>
      <c r="H183" s="45"/>
      <c r="I183" s="45"/>
      <c r="J183" s="10"/>
    </row>
    <row r="184" spans="1:10" ht="15.75" x14ac:dyDescent="0.25">
      <c r="A184" s="23"/>
      <c r="B184" s="22"/>
      <c r="C184" s="26"/>
      <c r="D184" s="27"/>
      <c r="E184" s="27"/>
      <c r="F184" s="15" t="s">
        <v>11</v>
      </c>
      <c r="G184" s="16">
        <f t="shared" ref="G184:G186" si="19">G209</f>
        <v>0</v>
      </c>
      <c r="H184" s="45"/>
      <c r="I184" s="45"/>
      <c r="J184" s="10"/>
    </row>
    <row r="185" spans="1:10" ht="15.75" x14ac:dyDescent="0.25">
      <c r="A185" s="23"/>
      <c r="B185" s="22"/>
      <c r="C185" s="26"/>
      <c r="D185" s="27"/>
      <c r="E185" s="27"/>
      <c r="F185" s="15" t="s">
        <v>12</v>
      </c>
      <c r="G185" s="16">
        <f t="shared" si="19"/>
        <v>0</v>
      </c>
      <c r="H185" s="45"/>
      <c r="I185" s="45"/>
      <c r="J185" s="10"/>
    </row>
    <row r="186" spans="1:10" ht="15.75" x14ac:dyDescent="0.25">
      <c r="A186" s="23"/>
      <c r="B186" s="22"/>
      <c r="C186" s="26"/>
      <c r="D186" s="27"/>
      <c r="E186" s="27"/>
      <c r="F186" s="15" t="s">
        <v>13</v>
      </c>
      <c r="G186" s="16">
        <f t="shared" si="19"/>
        <v>0</v>
      </c>
      <c r="H186" s="45"/>
      <c r="I186" s="45"/>
      <c r="J186" s="10"/>
    </row>
    <row r="187" spans="1:10" ht="15.75" x14ac:dyDescent="0.25">
      <c r="A187" s="23"/>
      <c r="B187" s="22"/>
      <c r="C187" s="26" t="s">
        <v>56</v>
      </c>
      <c r="D187" s="27" t="s">
        <v>15</v>
      </c>
      <c r="E187" s="27" t="s">
        <v>15</v>
      </c>
      <c r="F187" s="15" t="s">
        <v>9</v>
      </c>
      <c r="G187" s="16">
        <f>SUM(G188:G191)</f>
        <v>340.7</v>
      </c>
      <c r="H187" s="45"/>
      <c r="I187" s="45"/>
      <c r="J187" s="10"/>
    </row>
    <row r="188" spans="1:10" ht="15.75" x14ac:dyDescent="0.25">
      <c r="A188" s="23"/>
      <c r="B188" s="22"/>
      <c r="C188" s="26"/>
      <c r="D188" s="27"/>
      <c r="E188" s="27"/>
      <c r="F188" s="15" t="s">
        <v>10</v>
      </c>
      <c r="G188" s="16">
        <f>G213</f>
        <v>340.7</v>
      </c>
      <c r="H188" s="45"/>
      <c r="I188" s="45"/>
      <c r="J188" s="10"/>
    </row>
    <row r="189" spans="1:10" ht="15.75" x14ac:dyDescent="0.25">
      <c r="A189" s="23"/>
      <c r="B189" s="22"/>
      <c r="C189" s="26"/>
      <c r="D189" s="27"/>
      <c r="E189" s="27"/>
      <c r="F189" s="15" t="s">
        <v>11</v>
      </c>
      <c r="G189" s="16">
        <f t="shared" ref="G189:G191" si="20">G214</f>
        <v>0</v>
      </c>
      <c r="H189" s="45"/>
      <c r="I189" s="45"/>
      <c r="J189" s="10"/>
    </row>
    <row r="190" spans="1:10" ht="15.75" x14ac:dyDescent="0.25">
      <c r="A190" s="23"/>
      <c r="B190" s="22"/>
      <c r="C190" s="26"/>
      <c r="D190" s="27"/>
      <c r="E190" s="27"/>
      <c r="F190" s="15" t="s">
        <v>12</v>
      </c>
      <c r="G190" s="16">
        <f t="shared" si="20"/>
        <v>0</v>
      </c>
      <c r="H190" s="45"/>
      <c r="I190" s="45"/>
      <c r="J190" s="10"/>
    </row>
    <row r="191" spans="1:10" ht="15.75" x14ac:dyDescent="0.25">
      <c r="A191" s="23"/>
      <c r="B191" s="22"/>
      <c r="C191" s="26"/>
      <c r="D191" s="27"/>
      <c r="E191" s="27"/>
      <c r="F191" s="15" t="s">
        <v>13</v>
      </c>
      <c r="G191" s="16">
        <f t="shared" si="20"/>
        <v>0</v>
      </c>
      <c r="H191" s="45"/>
      <c r="I191" s="45"/>
      <c r="J191" s="10"/>
    </row>
    <row r="192" spans="1:10" ht="15.75" x14ac:dyDescent="0.25">
      <c r="A192" s="23" t="s">
        <v>39</v>
      </c>
      <c r="B192" s="22" t="s">
        <v>105</v>
      </c>
      <c r="C192" s="36" t="s">
        <v>49</v>
      </c>
      <c r="D192" s="25" t="s">
        <v>15</v>
      </c>
      <c r="E192" s="25" t="s">
        <v>15</v>
      </c>
      <c r="F192" s="17" t="s">
        <v>9</v>
      </c>
      <c r="G192" s="18">
        <f>SUM(G193:G196)</f>
        <v>105987</v>
      </c>
      <c r="H192" s="35" t="s">
        <v>18</v>
      </c>
      <c r="I192" s="35" t="s">
        <v>18</v>
      </c>
      <c r="J192" s="10"/>
    </row>
    <row r="193" spans="1:10" ht="15.75" x14ac:dyDescent="0.25">
      <c r="A193" s="23"/>
      <c r="B193" s="22"/>
      <c r="C193" s="36"/>
      <c r="D193" s="25"/>
      <c r="E193" s="25"/>
      <c r="F193" s="17" t="s">
        <v>10</v>
      </c>
      <c r="G193" s="18">
        <f>G198+G203+G208+G213</f>
        <v>79419.5</v>
      </c>
      <c r="H193" s="23"/>
      <c r="I193" s="23"/>
      <c r="J193" s="10"/>
    </row>
    <row r="194" spans="1:10" ht="15.75" x14ac:dyDescent="0.25">
      <c r="A194" s="23"/>
      <c r="B194" s="22"/>
      <c r="C194" s="36"/>
      <c r="D194" s="25"/>
      <c r="E194" s="25"/>
      <c r="F194" s="17" t="s">
        <v>11</v>
      </c>
      <c r="G194" s="18">
        <f t="shared" ref="G194:G196" si="21">G199+G204+G209+G214</f>
        <v>26496.3</v>
      </c>
      <c r="H194" s="23"/>
      <c r="I194" s="23"/>
      <c r="J194" s="10"/>
    </row>
    <row r="195" spans="1:10" ht="15.75" x14ac:dyDescent="0.25">
      <c r="A195" s="23"/>
      <c r="B195" s="22"/>
      <c r="C195" s="36"/>
      <c r="D195" s="25"/>
      <c r="E195" s="25"/>
      <c r="F195" s="17" t="s">
        <v>12</v>
      </c>
      <c r="G195" s="18">
        <f t="shared" si="21"/>
        <v>71.2</v>
      </c>
      <c r="H195" s="23"/>
      <c r="I195" s="23"/>
      <c r="J195" s="10"/>
    </row>
    <row r="196" spans="1:10" ht="15.75" x14ac:dyDescent="0.25">
      <c r="A196" s="23"/>
      <c r="B196" s="22"/>
      <c r="C196" s="36"/>
      <c r="D196" s="25"/>
      <c r="E196" s="25"/>
      <c r="F196" s="17" t="s">
        <v>13</v>
      </c>
      <c r="G196" s="18">
        <f t="shared" si="21"/>
        <v>0</v>
      </c>
      <c r="H196" s="23"/>
      <c r="I196" s="23"/>
      <c r="J196" s="10"/>
    </row>
    <row r="197" spans="1:10" ht="18" customHeight="1" x14ac:dyDescent="0.25">
      <c r="A197" s="23"/>
      <c r="B197" s="22"/>
      <c r="C197" s="20" t="s">
        <v>14</v>
      </c>
      <c r="D197" s="25" t="s">
        <v>15</v>
      </c>
      <c r="E197" s="25" t="s">
        <v>15</v>
      </c>
      <c r="F197" s="17" t="s">
        <v>9</v>
      </c>
      <c r="G197" s="18">
        <f>SUM(G198:G201)</f>
        <v>103091.1</v>
      </c>
      <c r="H197" s="23"/>
      <c r="I197" s="23"/>
      <c r="J197" s="10"/>
    </row>
    <row r="198" spans="1:10" ht="15.75" x14ac:dyDescent="0.25">
      <c r="A198" s="23"/>
      <c r="B198" s="22"/>
      <c r="C198" s="20"/>
      <c r="D198" s="25"/>
      <c r="E198" s="25"/>
      <c r="F198" s="17" t="s">
        <v>10</v>
      </c>
      <c r="G198" s="18">
        <f>G218+G223+G243</f>
        <v>76523.600000000006</v>
      </c>
      <c r="H198" s="23"/>
      <c r="I198" s="23"/>
      <c r="J198" s="10"/>
    </row>
    <row r="199" spans="1:10" ht="15.75" x14ac:dyDescent="0.25">
      <c r="A199" s="23"/>
      <c r="B199" s="22"/>
      <c r="C199" s="20"/>
      <c r="D199" s="25"/>
      <c r="E199" s="25"/>
      <c r="F199" s="17" t="s">
        <v>11</v>
      </c>
      <c r="G199" s="18">
        <f t="shared" ref="G199:G201" si="22">G219+G224+G244</f>
        <v>26496.3</v>
      </c>
      <c r="H199" s="23"/>
      <c r="I199" s="23"/>
      <c r="J199" s="10"/>
    </row>
    <row r="200" spans="1:10" ht="15.75" x14ac:dyDescent="0.25">
      <c r="A200" s="23"/>
      <c r="B200" s="22"/>
      <c r="C200" s="20"/>
      <c r="D200" s="25"/>
      <c r="E200" s="25"/>
      <c r="F200" s="17" t="s">
        <v>12</v>
      </c>
      <c r="G200" s="18">
        <f t="shared" si="22"/>
        <v>71.2</v>
      </c>
      <c r="H200" s="23"/>
      <c r="I200" s="23"/>
      <c r="J200" s="10"/>
    </row>
    <row r="201" spans="1:10" ht="15.75" x14ac:dyDescent="0.25">
      <c r="A201" s="23"/>
      <c r="B201" s="22"/>
      <c r="C201" s="20"/>
      <c r="D201" s="25"/>
      <c r="E201" s="25"/>
      <c r="F201" s="17" t="s">
        <v>13</v>
      </c>
      <c r="G201" s="18">
        <f t="shared" si="22"/>
        <v>0</v>
      </c>
      <c r="H201" s="23"/>
      <c r="I201" s="23"/>
      <c r="J201" s="10"/>
    </row>
    <row r="202" spans="1:10" ht="15.75" x14ac:dyDescent="0.25">
      <c r="A202" s="23"/>
      <c r="B202" s="22"/>
      <c r="C202" s="20" t="s">
        <v>16</v>
      </c>
      <c r="D202" s="25" t="s">
        <v>15</v>
      </c>
      <c r="E202" s="25" t="s">
        <v>15</v>
      </c>
      <c r="F202" s="17" t="s">
        <v>9</v>
      </c>
      <c r="G202" s="18">
        <f>SUM(G203:G206)</f>
        <v>851.8</v>
      </c>
      <c r="H202" s="23"/>
      <c r="I202" s="23"/>
      <c r="J202" s="10"/>
    </row>
    <row r="203" spans="1:10" ht="15.75" x14ac:dyDescent="0.25">
      <c r="A203" s="23"/>
      <c r="B203" s="22"/>
      <c r="C203" s="20"/>
      <c r="D203" s="25"/>
      <c r="E203" s="25"/>
      <c r="F203" s="17" t="s">
        <v>10</v>
      </c>
      <c r="G203" s="18">
        <f>G228</f>
        <v>851.8</v>
      </c>
      <c r="H203" s="23"/>
      <c r="I203" s="23"/>
      <c r="J203" s="10"/>
    </row>
    <row r="204" spans="1:10" ht="15.75" x14ac:dyDescent="0.25">
      <c r="A204" s="23"/>
      <c r="B204" s="22"/>
      <c r="C204" s="20"/>
      <c r="D204" s="25"/>
      <c r="E204" s="25"/>
      <c r="F204" s="17" t="s">
        <v>11</v>
      </c>
      <c r="G204" s="18">
        <f t="shared" ref="G204:G206" si="23">G229</f>
        <v>0</v>
      </c>
      <c r="H204" s="23"/>
      <c r="I204" s="23"/>
      <c r="J204" s="10"/>
    </row>
    <row r="205" spans="1:10" ht="15.75" x14ac:dyDescent="0.25">
      <c r="A205" s="23"/>
      <c r="B205" s="22"/>
      <c r="C205" s="20"/>
      <c r="D205" s="25"/>
      <c r="E205" s="25"/>
      <c r="F205" s="17" t="s">
        <v>12</v>
      </c>
      <c r="G205" s="18">
        <f t="shared" si="23"/>
        <v>0</v>
      </c>
      <c r="H205" s="23"/>
      <c r="I205" s="23"/>
      <c r="J205" s="10"/>
    </row>
    <row r="206" spans="1:10" ht="15.75" x14ac:dyDescent="0.25">
      <c r="A206" s="23"/>
      <c r="B206" s="22"/>
      <c r="C206" s="20"/>
      <c r="D206" s="25"/>
      <c r="E206" s="25"/>
      <c r="F206" s="17" t="s">
        <v>13</v>
      </c>
      <c r="G206" s="18">
        <f t="shared" si="23"/>
        <v>0</v>
      </c>
      <c r="H206" s="23"/>
      <c r="I206" s="23"/>
      <c r="J206" s="10"/>
    </row>
    <row r="207" spans="1:10" ht="15.75" x14ac:dyDescent="0.25">
      <c r="A207" s="23"/>
      <c r="B207" s="22"/>
      <c r="C207" s="20" t="s">
        <v>57</v>
      </c>
      <c r="D207" s="25" t="s">
        <v>15</v>
      </c>
      <c r="E207" s="25" t="s">
        <v>15</v>
      </c>
      <c r="F207" s="17" t="s">
        <v>9</v>
      </c>
      <c r="G207" s="18">
        <f>SUM(G208:G211)</f>
        <v>1703.4</v>
      </c>
      <c r="H207" s="23"/>
      <c r="I207" s="23"/>
      <c r="J207" s="10"/>
    </row>
    <row r="208" spans="1:10" ht="15.75" x14ac:dyDescent="0.25">
      <c r="A208" s="23"/>
      <c r="B208" s="22"/>
      <c r="C208" s="20"/>
      <c r="D208" s="25"/>
      <c r="E208" s="25"/>
      <c r="F208" s="17" t="s">
        <v>10</v>
      </c>
      <c r="G208" s="18">
        <f>G233</f>
        <v>1703.4</v>
      </c>
      <c r="H208" s="23"/>
      <c r="I208" s="23"/>
      <c r="J208" s="10"/>
    </row>
    <row r="209" spans="1:10" ht="15.75" x14ac:dyDescent="0.25">
      <c r="A209" s="23"/>
      <c r="B209" s="22"/>
      <c r="C209" s="20"/>
      <c r="D209" s="25"/>
      <c r="E209" s="25"/>
      <c r="F209" s="17" t="s">
        <v>11</v>
      </c>
      <c r="G209" s="18">
        <f t="shared" ref="G209:G211" si="24">G234</f>
        <v>0</v>
      </c>
      <c r="H209" s="23"/>
      <c r="I209" s="23"/>
      <c r="J209" s="10"/>
    </row>
    <row r="210" spans="1:10" ht="15.75" x14ac:dyDescent="0.25">
      <c r="A210" s="23"/>
      <c r="B210" s="22"/>
      <c r="C210" s="20"/>
      <c r="D210" s="25"/>
      <c r="E210" s="25"/>
      <c r="F210" s="17" t="s">
        <v>12</v>
      </c>
      <c r="G210" s="18">
        <f t="shared" si="24"/>
        <v>0</v>
      </c>
      <c r="H210" s="23"/>
      <c r="I210" s="23"/>
      <c r="J210" s="10"/>
    </row>
    <row r="211" spans="1:10" ht="15.75" x14ac:dyDescent="0.25">
      <c r="A211" s="23"/>
      <c r="B211" s="22"/>
      <c r="C211" s="20"/>
      <c r="D211" s="25"/>
      <c r="E211" s="25"/>
      <c r="F211" s="17" t="s">
        <v>13</v>
      </c>
      <c r="G211" s="18">
        <f t="shared" si="24"/>
        <v>0</v>
      </c>
      <c r="H211" s="23"/>
      <c r="I211" s="23"/>
      <c r="J211" s="10"/>
    </row>
    <row r="212" spans="1:10" ht="15.75" x14ac:dyDescent="0.25">
      <c r="A212" s="23"/>
      <c r="B212" s="22"/>
      <c r="C212" s="20" t="s">
        <v>56</v>
      </c>
      <c r="D212" s="25" t="s">
        <v>15</v>
      </c>
      <c r="E212" s="25" t="s">
        <v>15</v>
      </c>
      <c r="F212" s="17" t="s">
        <v>9</v>
      </c>
      <c r="G212" s="18">
        <f>SUM(G213:G216)</f>
        <v>340.7</v>
      </c>
      <c r="H212" s="23"/>
      <c r="I212" s="23"/>
      <c r="J212" s="10"/>
    </row>
    <row r="213" spans="1:10" ht="15.75" x14ac:dyDescent="0.25">
      <c r="A213" s="23"/>
      <c r="B213" s="22"/>
      <c r="C213" s="20"/>
      <c r="D213" s="25"/>
      <c r="E213" s="25"/>
      <c r="F213" s="17" t="s">
        <v>10</v>
      </c>
      <c r="G213" s="18">
        <f>G238</f>
        <v>340.7</v>
      </c>
      <c r="H213" s="23"/>
      <c r="I213" s="23"/>
      <c r="J213" s="10"/>
    </row>
    <row r="214" spans="1:10" ht="15.75" x14ac:dyDescent="0.25">
      <c r="A214" s="23"/>
      <c r="B214" s="22"/>
      <c r="C214" s="20"/>
      <c r="D214" s="25"/>
      <c r="E214" s="25"/>
      <c r="F214" s="17" t="s">
        <v>11</v>
      </c>
      <c r="G214" s="18">
        <f t="shared" ref="G214:G216" si="25">G239</f>
        <v>0</v>
      </c>
      <c r="H214" s="23"/>
      <c r="I214" s="23"/>
      <c r="J214" s="10"/>
    </row>
    <row r="215" spans="1:10" ht="15.75" x14ac:dyDescent="0.25">
      <c r="A215" s="23"/>
      <c r="B215" s="22"/>
      <c r="C215" s="20"/>
      <c r="D215" s="25"/>
      <c r="E215" s="25"/>
      <c r="F215" s="17" t="s">
        <v>12</v>
      </c>
      <c r="G215" s="18">
        <f t="shared" si="25"/>
        <v>0</v>
      </c>
      <c r="H215" s="23"/>
      <c r="I215" s="23"/>
      <c r="J215" s="10"/>
    </row>
    <row r="216" spans="1:10" ht="15.75" x14ac:dyDescent="0.25">
      <c r="A216" s="23"/>
      <c r="B216" s="22"/>
      <c r="C216" s="20"/>
      <c r="D216" s="25"/>
      <c r="E216" s="25"/>
      <c r="F216" s="17" t="s">
        <v>13</v>
      </c>
      <c r="G216" s="18">
        <f t="shared" si="25"/>
        <v>0</v>
      </c>
      <c r="H216" s="23"/>
      <c r="I216" s="23"/>
      <c r="J216" s="10"/>
    </row>
    <row r="217" spans="1:10" ht="17.25" customHeight="1" x14ac:dyDescent="0.25">
      <c r="A217" s="43" t="s">
        <v>40</v>
      </c>
      <c r="B217" s="20" t="s">
        <v>70</v>
      </c>
      <c r="C217" s="20" t="s">
        <v>14</v>
      </c>
      <c r="D217" s="25" t="s">
        <v>54</v>
      </c>
      <c r="E217" s="25" t="s">
        <v>55</v>
      </c>
      <c r="F217" s="17" t="s">
        <v>9</v>
      </c>
      <c r="G217" s="18">
        <f>SUM(G218:G221)</f>
        <v>96768.1</v>
      </c>
      <c r="H217" s="36" t="s">
        <v>28</v>
      </c>
      <c r="I217" s="40">
        <v>100</v>
      </c>
      <c r="J217" s="10"/>
    </row>
    <row r="218" spans="1:10" ht="15.75" x14ac:dyDescent="0.25">
      <c r="A218" s="43"/>
      <c r="B218" s="20"/>
      <c r="C218" s="20"/>
      <c r="D218" s="25"/>
      <c r="E218" s="25"/>
      <c r="F218" s="17" t="s">
        <v>10</v>
      </c>
      <c r="G218" s="19">
        <v>70200.600000000006</v>
      </c>
      <c r="H218" s="36"/>
      <c r="I218" s="40"/>
      <c r="J218" s="11"/>
    </row>
    <row r="219" spans="1:10" ht="15.75" x14ac:dyDescent="0.25">
      <c r="A219" s="43"/>
      <c r="B219" s="20"/>
      <c r="C219" s="20"/>
      <c r="D219" s="25"/>
      <c r="E219" s="25"/>
      <c r="F219" s="17" t="s">
        <v>11</v>
      </c>
      <c r="G219" s="18">
        <v>26496.3</v>
      </c>
      <c r="H219" s="36"/>
      <c r="I219" s="40"/>
      <c r="J219" s="10"/>
    </row>
    <row r="220" spans="1:10" ht="15.75" x14ac:dyDescent="0.25">
      <c r="A220" s="43"/>
      <c r="B220" s="20"/>
      <c r="C220" s="20"/>
      <c r="D220" s="25"/>
      <c r="E220" s="25"/>
      <c r="F220" s="17" t="s">
        <v>12</v>
      </c>
      <c r="G220" s="18">
        <v>71.2</v>
      </c>
      <c r="H220" s="36"/>
      <c r="I220" s="40"/>
      <c r="J220" s="10"/>
    </row>
    <row r="221" spans="1:10" ht="15.75" x14ac:dyDescent="0.25">
      <c r="A221" s="43"/>
      <c r="B221" s="20"/>
      <c r="C221" s="20"/>
      <c r="D221" s="25"/>
      <c r="E221" s="25"/>
      <c r="F221" s="17" t="s">
        <v>13</v>
      </c>
      <c r="G221" s="18">
        <v>0</v>
      </c>
      <c r="H221" s="36"/>
      <c r="I221" s="40"/>
      <c r="J221" s="10"/>
    </row>
    <row r="222" spans="1:10" ht="21" customHeight="1" x14ac:dyDescent="0.25">
      <c r="A222" s="23" t="s">
        <v>62</v>
      </c>
      <c r="B222" s="20" t="s">
        <v>88</v>
      </c>
      <c r="C222" s="20" t="s">
        <v>14</v>
      </c>
      <c r="D222" s="25" t="s">
        <v>54</v>
      </c>
      <c r="E222" s="25" t="s">
        <v>55</v>
      </c>
      <c r="F222" s="17" t="s">
        <v>9</v>
      </c>
      <c r="G222" s="18">
        <f>SUM(G223:G226)</f>
        <v>6268</v>
      </c>
      <c r="H222" s="36" t="s">
        <v>29</v>
      </c>
      <c r="I222" s="40">
        <v>100</v>
      </c>
      <c r="J222" s="10"/>
    </row>
    <row r="223" spans="1:10" ht="15.75" x14ac:dyDescent="0.25">
      <c r="A223" s="23"/>
      <c r="B223" s="21"/>
      <c r="C223" s="20"/>
      <c r="D223" s="25"/>
      <c r="E223" s="25"/>
      <c r="F223" s="17" t="s">
        <v>10</v>
      </c>
      <c r="G223" s="18">
        <v>6268</v>
      </c>
      <c r="H223" s="36"/>
      <c r="I223" s="40"/>
      <c r="J223" s="10"/>
    </row>
    <row r="224" spans="1:10" ht="15.75" x14ac:dyDescent="0.25">
      <c r="A224" s="23"/>
      <c r="B224" s="21"/>
      <c r="C224" s="20"/>
      <c r="D224" s="25"/>
      <c r="E224" s="25"/>
      <c r="F224" s="17" t="s">
        <v>11</v>
      </c>
      <c r="G224" s="18">
        <v>0</v>
      </c>
      <c r="H224" s="36"/>
      <c r="I224" s="40"/>
      <c r="J224" s="10"/>
    </row>
    <row r="225" spans="1:10" ht="15.75" x14ac:dyDescent="0.25">
      <c r="A225" s="23"/>
      <c r="B225" s="21"/>
      <c r="C225" s="20"/>
      <c r="D225" s="25"/>
      <c r="E225" s="25"/>
      <c r="F225" s="17" t="s">
        <v>12</v>
      </c>
      <c r="G225" s="18">
        <v>0</v>
      </c>
      <c r="H225" s="36"/>
      <c r="I225" s="40"/>
      <c r="J225" s="10"/>
    </row>
    <row r="226" spans="1:10" ht="16.149999999999999" customHeight="1" x14ac:dyDescent="0.25">
      <c r="A226" s="23"/>
      <c r="B226" s="21"/>
      <c r="C226" s="20"/>
      <c r="D226" s="25"/>
      <c r="E226" s="25"/>
      <c r="F226" s="17" t="s">
        <v>13</v>
      </c>
      <c r="G226" s="18">
        <v>0</v>
      </c>
      <c r="H226" s="36"/>
      <c r="I226" s="40"/>
      <c r="J226" s="10"/>
    </row>
    <row r="227" spans="1:10" ht="17.25" customHeight="1" x14ac:dyDescent="0.25">
      <c r="A227" s="23"/>
      <c r="B227" s="22"/>
      <c r="C227" s="20" t="s">
        <v>16</v>
      </c>
      <c r="D227" s="25" t="s">
        <v>54</v>
      </c>
      <c r="E227" s="25" t="s">
        <v>55</v>
      </c>
      <c r="F227" s="17" t="s">
        <v>9</v>
      </c>
      <c r="G227" s="18">
        <f>SUM(G228:G231)</f>
        <v>851.8</v>
      </c>
      <c r="H227" s="36" t="s">
        <v>29</v>
      </c>
      <c r="I227" s="40">
        <v>100</v>
      </c>
      <c r="J227" s="10"/>
    </row>
    <row r="228" spans="1:10" ht="15.75" x14ac:dyDescent="0.25">
      <c r="A228" s="23"/>
      <c r="B228" s="22"/>
      <c r="C228" s="20"/>
      <c r="D228" s="25"/>
      <c r="E228" s="25"/>
      <c r="F228" s="17" t="s">
        <v>10</v>
      </c>
      <c r="G228" s="18">
        <v>851.8</v>
      </c>
      <c r="H228" s="36"/>
      <c r="I228" s="40"/>
      <c r="J228" s="10"/>
    </row>
    <row r="229" spans="1:10" ht="15.75" x14ac:dyDescent="0.25">
      <c r="A229" s="23"/>
      <c r="B229" s="22"/>
      <c r="C229" s="20"/>
      <c r="D229" s="25"/>
      <c r="E229" s="25"/>
      <c r="F229" s="17" t="s">
        <v>11</v>
      </c>
      <c r="G229" s="18">
        <v>0</v>
      </c>
      <c r="H229" s="36"/>
      <c r="I229" s="40"/>
      <c r="J229" s="10"/>
    </row>
    <row r="230" spans="1:10" ht="15.75" x14ac:dyDescent="0.25">
      <c r="A230" s="23"/>
      <c r="B230" s="22"/>
      <c r="C230" s="20"/>
      <c r="D230" s="25"/>
      <c r="E230" s="25"/>
      <c r="F230" s="17" t="s">
        <v>12</v>
      </c>
      <c r="G230" s="18">
        <v>0</v>
      </c>
      <c r="H230" s="36"/>
      <c r="I230" s="40"/>
      <c r="J230" s="10"/>
    </row>
    <row r="231" spans="1:10" ht="15.75" x14ac:dyDescent="0.25">
      <c r="A231" s="23"/>
      <c r="B231" s="22"/>
      <c r="C231" s="20"/>
      <c r="D231" s="25"/>
      <c r="E231" s="25"/>
      <c r="F231" s="17" t="s">
        <v>13</v>
      </c>
      <c r="G231" s="18">
        <v>0</v>
      </c>
      <c r="H231" s="36"/>
      <c r="I231" s="40"/>
      <c r="J231" s="10"/>
    </row>
    <row r="232" spans="1:10" ht="16.5" customHeight="1" x14ac:dyDescent="0.25">
      <c r="A232" s="23"/>
      <c r="B232" s="22"/>
      <c r="C232" s="20" t="s">
        <v>57</v>
      </c>
      <c r="D232" s="25" t="s">
        <v>54</v>
      </c>
      <c r="E232" s="25" t="s">
        <v>55</v>
      </c>
      <c r="F232" s="17" t="s">
        <v>9</v>
      </c>
      <c r="G232" s="18">
        <f>SUM(G233:G236)</f>
        <v>1703.4</v>
      </c>
      <c r="H232" s="36" t="s">
        <v>29</v>
      </c>
      <c r="I232" s="40">
        <v>100</v>
      </c>
      <c r="J232" s="10"/>
    </row>
    <row r="233" spans="1:10" ht="15.75" x14ac:dyDescent="0.25">
      <c r="A233" s="23"/>
      <c r="B233" s="22"/>
      <c r="C233" s="20"/>
      <c r="D233" s="25"/>
      <c r="E233" s="25"/>
      <c r="F233" s="17" t="s">
        <v>10</v>
      </c>
      <c r="G233" s="18">
        <v>1703.4</v>
      </c>
      <c r="H233" s="36"/>
      <c r="I233" s="40"/>
      <c r="J233" s="10"/>
    </row>
    <row r="234" spans="1:10" ht="15.75" x14ac:dyDescent="0.25">
      <c r="A234" s="23"/>
      <c r="B234" s="22"/>
      <c r="C234" s="20"/>
      <c r="D234" s="25"/>
      <c r="E234" s="25"/>
      <c r="F234" s="17" t="s">
        <v>11</v>
      </c>
      <c r="G234" s="18">
        <v>0</v>
      </c>
      <c r="H234" s="36"/>
      <c r="I234" s="40"/>
      <c r="J234" s="10"/>
    </row>
    <row r="235" spans="1:10" ht="15.75" x14ac:dyDescent="0.25">
      <c r="A235" s="23"/>
      <c r="B235" s="22"/>
      <c r="C235" s="20"/>
      <c r="D235" s="25"/>
      <c r="E235" s="25"/>
      <c r="F235" s="17" t="s">
        <v>12</v>
      </c>
      <c r="G235" s="18">
        <v>0</v>
      </c>
      <c r="H235" s="36"/>
      <c r="I235" s="40"/>
      <c r="J235" s="10"/>
    </row>
    <row r="236" spans="1:10" ht="15.75" x14ac:dyDescent="0.25">
      <c r="A236" s="23"/>
      <c r="B236" s="22"/>
      <c r="C236" s="20"/>
      <c r="D236" s="25"/>
      <c r="E236" s="25"/>
      <c r="F236" s="17" t="s">
        <v>13</v>
      </c>
      <c r="G236" s="18">
        <v>0</v>
      </c>
      <c r="H236" s="36"/>
      <c r="I236" s="40"/>
      <c r="J236" s="10"/>
    </row>
    <row r="237" spans="1:10" ht="19.5" customHeight="1" x14ac:dyDescent="0.25">
      <c r="A237" s="23"/>
      <c r="B237" s="22"/>
      <c r="C237" s="20" t="s">
        <v>56</v>
      </c>
      <c r="D237" s="25" t="s">
        <v>54</v>
      </c>
      <c r="E237" s="25" t="s">
        <v>55</v>
      </c>
      <c r="F237" s="17" t="s">
        <v>9</v>
      </c>
      <c r="G237" s="18">
        <f>SUM(G238:G241)</f>
        <v>340.7</v>
      </c>
      <c r="H237" s="36" t="s">
        <v>29</v>
      </c>
      <c r="I237" s="40">
        <v>100</v>
      </c>
      <c r="J237" s="10"/>
    </row>
    <row r="238" spans="1:10" ht="15.75" x14ac:dyDescent="0.25">
      <c r="A238" s="23"/>
      <c r="B238" s="22"/>
      <c r="C238" s="20"/>
      <c r="D238" s="25"/>
      <c r="E238" s="25"/>
      <c r="F238" s="17" t="s">
        <v>10</v>
      </c>
      <c r="G238" s="18">
        <v>340.7</v>
      </c>
      <c r="H238" s="36"/>
      <c r="I238" s="40"/>
      <c r="J238" s="10"/>
    </row>
    <row r="239" spans="1:10" ht="15.75" x14ac:dyDescent="0.25">
      <c r="A239" s="23"/>
      <c r="B239" s="22"/>
      <c r="C239" s="20"/>
      <c r="D239" s="25"/>
      <c r="E239" s="25"/>
      <c r="F239" s="17" t="s">
        <v>11</v>
      </c>
      <c r="G239" s="18">
        <v>0</v>
      </c>
      <c r="H239" s="36"/>
      <c r="I239" s="40"/>
      <c r="J239" s="10"/>
    </row>
    <row r="240" spans="1:10" ht="15.75" x14ac:dyDescent="0.25">
      <c r="A240" s="23"/>
      <c r="B240" s="22"/>
      <c r="C240" s="20"/>
      <c r="D240" s="25"/>
      <c r="E240" s="25"/>
      <c r="F240" s="17" t="s">
        <v>12</v>
      </c>
      <c r="G240" s="18">
        <v>0</v>
      </c>
      <c r="H240" s="36"/>
      <c r="I240" s="40"/>
      <c r="J240" s="10"/>
    </row>
    <row r="241" spans="1:10" ht="15.75" x14ac:dyDescent="0.25">
      <c r="A241" s="23"/>
      <c r="B241" s="22"/>
      <c r="C241" s="20"/>
      <c r="D241" s="25"/>
      <c r="E241" s="25"/>
      <c r="F241" s="17" t="s">
        <v>13</v>
      </c>
      <c r="G241" s="18">
        <v>0</v>
      </c>
      <c r="H241" s="36"/>
      <c r="I241" s="40"/>
      <c r="J241" s="10"/>
    </row>
    <row r="242" spans="1:10" ht="15.75" x14ac:dyDescent="0.25">
      <c r="A242" s="23" t="s">
        <v>63</v>
      </c>
      <c r="B242" s="22" t="s">
        <v>83</v>
      </c>
      <c r="C242" s="20" t="s">
        <v>14</v>
      </c>
      <c r="D242" s="25" t="s">
        <v>54</v>
      </c>
      <c r="E242" s="25" t="s">
        <v>55</v>
      </c>
      <c r="F242" s="17" t="s">
        <v>9</v>
      </c>
      <c r="G242" s="18">
        <f>SUM(G243:G246)</f>
        <v>55</v>
      </c>
      <c r="H242" s="36" t="s">
        <v>30</v>
      </c>
      <c r="I242" s="40">
        <v>100</v>
      </c>
      <c r="J242" s="10"/>
    </row>
    <row r="243" spans="1:10" ht="15.75" x14ac:dyDescent="0.25">
      <c r="A243" s="23"/>
      <c r="B243" s="22"/>
      <c r="C243" s="20"/>
      <c r="D243" s="25"/>
      <c r="E243" s="25"/>
      <c r="F243" s="17" t="s">
        <v>10</v>
      </c>
      <c r="G243" s="18">
        <v>55</v>
      </c>
      <c r="H243" s="44"/>
      <c r="I243" s="33"/>
      <c r="J243" s="10"/>
    </row>
    <row r="244" spans="1:10" ht="15.75" x14ac:dyDescent="0.25">
      <c r="A244" s="23"/>
      <c r="B244" s="22"/>
      <c r="C244" s="20"/>
      <c r="D244" s="25"/>
      <c r="E244" s="25"/>
      <c r="F244" s="17" t="s">
        <v>11</v>
      </c>
      <c r="G244" s="18">
        <v>0</v>
      </c>
      <c r="H244" s="44"/>
      <c r="I244" s="33"/>
      <c r="J244" s="10"/>
    </row>
    <row r="245" spans="1:10" ht="15.75" x14ac:dyDescent="0.25">
      <c r="A245" s="23"/>
      <c r="B245" s="22"/>
      <c r="C245" s="20"/>
      <c r="D245" s="25"/>
      <c r="E245" s="25"/>
      <c r="F245" s="17" t="s">
        <v>12</v>
      </c>
      <c r="G245" s="18">
        <v>0</v>
      </c>
      <c r="H245" s="44"/>
      <c r="I245" s="33"/>
      <c r="J245" s="10"/>
    </row>
    <row r="246" spans="1:10" ht="15.75" x14ac:dyDescent="0.25">
      <c r="A246" s="23"/>
      <c r="B246" s="22"/>
      <c r="C246" s="20"/>
      <c r="D246" s="25"/>
      <c r="E246" s="25"/>
      <c r="F246" s="17" t="s">
        <v>13</v>
      </c>
      <c r="G246" s="18">
        <v>0</v>
      </c>
      <c r="H246" s="44"/>
      <c r="I246" s="33"/>
      <c r="J246" s="10"/>
    </row>
    <row r="247" spans="1:10" ht="15.75" customHeight="1" x14ac:dyDescent="0.25">
      <c r="A247" s="25" t="s">
        <v>72</v>
      </c>
      <c r="B247" s="21" t="s">
        <v>84</v>
      </c>
      <c r="C247" s="20" t="s">
        <v>49</v>
      </c>
      <c r="D247" s="25"/>
      <c r="E247" s="25"/>
      <c r="F247" s="17" t="s">
        <v>9</v>
      </c>
      <c r="G247" s="18">
        <f>SUM(G248:G251)</f>
        <v>2197.6</v>
      </c>
      <c r="H247" s="25" t="s">
        <v>18</v>
      </c>
      <c r="I247" s="25" t="s">
        <v>18</v>
      </c>
      <c r="J247" s="10"/>
    </row>
    <row r="248" spans="1:10" ht="15.75" x14ac:dyDescent="0.25">
      <c r="A248" s="25"/>
      <c r="B248" s="21"/>
      <c r="C248" s="20"/>
      <c r="D248" s="25"/>
      <c r="E248" s="25"/>
      <c r="F248" s="17" t="s">
        <v>10</v>
      </c>
      <c r="G248" s="18">
        <f>G253</f>
        <v>2197.6</v>
      </c>
      <c r="H248" s="25"/>
      <c r="I248" s="25"/>
      <c r="J248" s="10"/>
    </row>
    <row r="249" spans="1:10" ht="15.75" x14ac:dyDescent="0.25">
      <c r="A249" s="25"/>
      <c r="B249" s="21"/>
      <c r="C249" s="20"/>
      <c r="D249" s="25"/>
      <c r="E249" s="25"/>
      <c r="F249" s="17" t="s">
        <v>11</v>
      </c>
      <c r="G249" s="18">
        <f t="shared" ref="G249:G251" si="26">G254</f>
        <v>0</v>
      </c>
      <c r="H249" s="25"/>
      <c r="I249" s="25"/>
      <c r="J249" s="10"/>
    </row>
    <row r="250" spans="1:10" ht="15.75" x14ac:dyDescent="0.25">
      <c r="A250" s="25"/>
      <c r="B250" s="21"/>
      <c r="C250" s="20"/>
      <c r="D250" s="25"/>
      <c r="E250" s="25"/>
      <c r="F250" s="17" t="s">
        <v>12</v>
      </c>
      <c r="G250" s="18">
        <f t="shared" si="26"/>
        <v>0</v>
      </c>
      <c r="H250" s="25"/>
      <c r="I250" s="25"/>
      <c r="J250" s="10"/>
    </row>
    <row r="251" spans="1:10" ht="15.75" x14ac:dyDescent="0.25">
      <c r="A251" s="25"/>
      <c r="B251" s="21"/>
      <c r="C251" s="20"/>
      <c r="D251" s="25"/>
      <c r="E251" s="25"/>
      <c r="F251" s="17" t="s">
        <v>13</v>
      </c>
      <c r="G251" s="18">
        <f t="shared" si="26"/>
        <v>0</v>
      </c>
      <c r="H251" s="25"/>
      <c r="I251" s="25"/>
      <c r="J251" s="10"/>
    </row>
    <row r="252" spans="1:10" ht="15.75" customHeight="1" x14ac:dyDescent="0.25">
      <c r="A252" s="25"/>
      <c r="B252" s="21"/>
      <c r="C252" s="20" t="s">
        <v>14</v>
      </c>
      <c r="D252" s="25"/>
      <c r="E252" s="25"/>
      <c r="F252" s="17" t="s">
        <v>9</v>
      </c>
      <c r="G252" s="18">
        <f>SUM(G253:G256)</f>
        <v>2197.6</v>
      </c>
      <c r="H252" s="25"/>
      <c r="I252" s="25"/>
      <c r="J252" s="10"/>
    </row>
    <row r="253" spans="1:10" ht="15.75" x14ac:dyDescent="0.25">
      <c r="A253" s="25"/>
      <c r="B253" s="21"/>
      <c r="C253" s="20"/>
      <c r="D253" s="25"/>
      <c r="E253" s="25"/>
      <c r="F253" s="17" t="s">
        <v>10</v>
      </c>
      <c r="G253" s="18">
        <f>G258</f>
        <v>2197.6</v>
      </c>
      <c r="H253" s="25"/>
      <c r="I253" s="25"/>
      <c r="J253" s="10"/>
    </row>
    <row r="254" spans="1:10" ht="15.75" x14ac:dyDescent="0.25">
      <c r="A254" s="25"/>
      <c r="B254" s="21"/>
      <c r="C254" s="20"/>
      <c r="D254" s="25"/>
      <c r="E254" s="25"/>
      <c r="F254" s="17" t="s">
        <v>11</v>
      </c>
      <c r="G254" s="18">
        <f t="shared" ref="G254:G256" si="27">G259</f>
        <v>0</v>
      </c>
      <c r="H254" s="25"/>
      <c r="I254" s="25"/>
      <c r="J254" s="10"/>
    </row>
    <row r="255" spans="1:10" ht="15.75" x14ac:dyDescent="0.25">
      <c r="A255" s="25"/>
      <c r="B255" s="21"/>
      <c r="C255" s="20"/>
      <c r="D255" s="25"/>
      <c r="E255" s="25"/>
      <c r="F255" s="17" t="s">
        <v>12</v>
      </c>
      <c r="G255" s="18">
        <f t="shared" si="27"/>
        <v>0</v>
      </c>
      <c r="H255" s="25"/>
      <c r="I255" s="25"/>
      <c r="J255" s="10"/>
    </row>
    <row r="256" spans="1:10" ht="15.75" x14ac:dyDescent="0.25">
      <c r="A256" s="25"/>
      <c r="B256" s="21"/>
      <c r="C256" s="20"/>
      <c r="D256" s="25"/>
      <c r="E256" s="25"/>
      <c r="F256" s="17" t="s">
        <v>13</v>
      </c>
      <c r="G256" s="18">
        <f t="shared" si="27"/>
        <v>0</v>
      </c>
      <c r="H256" s="25"/>
      <c r="I256" s="25"/>
      <c r="J256" s="10"/>
    </row>
    <row r="257" spans="1:10" ht="81" customHeight="1" x14ac:dyDescent="0.25">
      <c r="A257" s="25" t="s">
        <v>99</v>
      </c>
      <c r="B257" s="20" t="s">
        <v>85</v>
      </c>
      <c r="C257" s="20" t="s">
        <v>14</v>
      </c>
      <c r="D257" s="25" t="s">
        <v>54</v>
      </c>
      <c r="E257" s="25" t="s">
        <v>55</v>
      </c>
      <c r="F257" s="17" t="s">
        <v>9</v>
      </c>
      <c r="G257" s="18">
        <f>SUM(G258:G261)</f>
        <v>2197.6</v>
      </c>
      <c r="H257" s="17" t="s">
        <v>71</v>
      </c>
      <c r="I257" s="19">
        <v>50</v>
      </c>
      <c r="J257" s="10"/>
    </row>
    <row r="258" spans="1:10" ht="15.75" x14ac:dyDescent="0.25">
      <c r="A258" s="25"/>
      <c r="B258" s="20"/>
      <c r="C258" s="20"/>
      <c r="D258" s="25"/>
      <c r="E258" s="25"/>
      <c r="F258" s="17" t="s">
        <v>10</v>
      </c>
      <c r="G258" s="18">
        <v>2197.6</v>
      </c>
      <c r="H258" s="36" t="s">
        <v>116</v>
      </c>
      <c r="I258" s="40">
        <v>100</v>
      </c>
      <c r="J258" s="10"/>
    </row>
    <row r="259" spans="1:10" ht="15.75" x14ac:dyDescent="0.25">
      <c r="A259" s="25"/>
      <c r="B259" s="20"/>
      <c r="C259" s="20"/>
      <c r="D259" s="25"/>
      <c r="E259" s="25"/>
      <c r="F259" s="17" t="s">
        <v>11</v>
      </c>
      <c r="G259" s="18">
        <v>0</v>
      </c>
      <c r="H259" s="44"/>
      <c r="I259" s="33"/>
      <c r="J259" s="10"/>
    </row>
    <row r="260" spans="1:10" ht="15.75" x14ac:dyDescent="0.25">
      <c r="A260" s="25"/>
      <c r="B260" s="20"/>
      <c r="C260" s="20"/>
      <c r="D260" s="25"/>
      <c r="E260" s="25"/>
      <c r="F260" s="17" t="s">
        <v>12</v>
      </c>
      <c r="G260" s="18">
        <v>0</v>
      </c>
      <c r="H260" s="44"/>
      <c r="I260" s="33"/>
      <c r="J260" s="10"/>
    </row>
    <row r="261" spans="1:10" ht="15.75" x14ac:dyDescent="0.25">
      <c r="A261" s="25"/>
      <c r="B261" s="20"/>
      <c r="C261" s="20"/>
      <c r="D261" s="25"/>
      <c r="E261" s="25"/>
      <c r="F261" s="17" t="s">
        <v>13</v>
      </c>
      <c r="G261" s="18">
        <v>0</v>
      </c>
      <c r="H261" s="44"/>
      <c r="I261" s="33"/>
      <c r="J261" s="10"/>
    </row>
    <row r="262" spans="1:10" ht="15.75" x14ac:dyDescent="0.25">
      <c r="A262" s="48"/>
      <c r="B262" s="48"/>
      <c r="C262" s="49"/>
      <c r="D262" s="50"/>
      <c r="E262" s="50"/>
      <c r="F262" s="8"/>
      <c r="G262" s="9"/>
      <c r="H262" s="51"/>
      <c r="I262" s="51"/>
      <c r="J262" s="10"/>
    </row>
    <row r="263" spans="1:10" ht="15.75" x14ac:dyDescent="0.25">
      <c r="A263" s="48"/>
      <c r="B263" s="48"/>
      <c r="C263" s="49"/>
      <c r="D263" s="50"/>
      <c r="E263" s="50"/>
      <c r="F263" s="8"/>
      <c r="G263" s="9"/>
      <c r="H263" s="51"/>
      <c r="I263" s="51"/>
      <c r="J263" s="10"/>
    </row>
    <row r="264" spans="1:10" ht="15.75" x14ac:dyDescent="0.25">
      <c r="A264" s="48"/>
      <c r="B264" s="48"/>
      <c r="C264" s="49"/>
      <c r="D264" s="50"/>
      <c r="E264" s="50"/>
      <c r="F264" s="8"/>
      <c r="G264" s="9"/>
      <c r="H264" s="51"/>
      <c r="I264" s="51"/>
      <c r="J264" s="10"/>
    </row>
    <row r="265" spans="1:10" ht="15.75" x14ac:dyDescent="0.25">
      <c r="A265" s="48"/>
      <c r="B265" s="48"/>
      <c r="C265" s="49"/>
      <c r="D265" s="50"/>
      <c r="E265" s="50"/>
      <c r="F265" s="8"/>
      <c r="G265" s="9"/>
      <c r="H265" s="51"/>
      <c r="I265" s="51"/>
      <c r="J265" s="10"/>
    </row>
    <row r="266" spans="1:10" ht="15.75" x14ac:dyDescent="0.25">
      <c r="A266" s="48"/>
      <c r="B266" s="48"/>
      <c r="C266" s="49"/>
      <c r="D266" s="50"/>
      <c r="E266" s="50"/>
      <c r="F266" s="8"/>
      <c r="G266" s="9"/>
      <c r="H266" s="51"/>
      <c r="I266" s="51"/>
      <c r="J266" s="10"/>
    </row>
    <row r="267" spans="1:10" ht="15.75" x14ac:dyDescent="0.25">
      <c r="A267" s="48"/>
      <c r="B267" s="48"/>
      <c r="C267" s="49"/>
      <c r="D267" s="50"/>
      <c r="E267" s="50"/>
      <c r="F267" s="8"/>
      <c r="G267" s="9"/>
      <c r="H267" s="51"/>
      <c r="I267" s="51"/>
      <c r="J267" s="10"/>
    </row>
    <row r="268" spans="1:10" ht="15.75" x14ac:dyDescent="0.25">
      <c r="A268" s="48"/>
      <c r="B268" s="48"/>
      <c r="C268" s="49"/>
      <c r="D268" s="50"/>
      <c r="E268" s="50"/>
      <c r="F268" s="8"/>
      <c r="G268" s="9"/>
      <c r="H268" s="52"/>
      <c r="I268" s="53"/>
      <c r="J268" s="10"/>
    </row>
    <row r="269" spans="1:10" ht="15.75" x14ac:dyDescent="0.25">
      <c r="A269" s="48"/>
      <c r="B269" s="48"/>
      <c r="C269" s="49"/>
      <c r="D269" s="50"/>
      <c r="E269" s="50"/>
      <c r="F269" s="8"/>
      <c r="G269" s="9"/>
      <c r="H269" s="52"/>
      <c r="I269" s="53"/>
      <c r="J269" s="10"/>
    </row>
    <row r="270" spans="1:10" ht="15.75" x14ac:dyDescent="0.25">
      <c r="A270" s="48"/>
      <c r="B270" s="48"/>
      <c r="C270" s="49"/>
      <c r="D270" s="50"/>
      <c r="E270" s="50"/>
      <c r="F270" s="8"/>
      <c r="G270" s="9"/>
      <c r="H270" s="52"/>
      <c r="I270" s="53"/>
      <c r="J270" s="10"/>
    </row>
    <row r="271" spans="1:10" ht="15.75" x14ac:dyDescent="0.25">
      <c r="A271" s="48"/>
      <c r="B271" s="48"/>
      <c r="C271" s="49"/>
      <c r="D271" s="50"/>
      <c r="E271" s="50"/>
      <c r="F271" s="8"/>
      <c r="G271" s="9"/>
      <c r="H271" s="52"/>
      <c r="I271" s="53"/>
      <c r="J271" s="10"/>
    </row>
    <row r="272" spans="1:10" ht="15.75" x14ac:dyDescent="0.25">
      <c r="A272" s="48"/>
      <c r="B272" s="48"/>
      <c r="C272" s="49"/>
      <c r="D272" s="50"/>
      <c r="E272" s="50"/>
      <c r="F272" s="8"/>
      <c r="G272" s="9"/>
      <c r="H272" s="52"/>
      <c r="I272" s="53"/>
      <c r="J272" s="10"/>
    </row>
    <row r="273" spans="1:10" ht="15.75" x14ac:dyDescent="0.25">
      <c r="A273" s="48"/>
      <c r="B273" s="48"/>
      <c r="C273" s="49"/>
      <c r="D273" s="50"/>
      <c r="E273" s="50"/>
      <c r="F273" s="8"/>
      <c r="G273" s="9"/>
      <c r="H273" s="52"/>
      <c r="I273" s="53"/>
      <c r="J273" s="10"/>
    </row>
    <row r="274" spans="1:10" ht="15.75" x14ac:dyDescent="0.25">
      <c r="A274" s="48"/>
      <c r="B274" s="48"/>
      <c r="C274" s="49"/>
      <c r="D274" s="50"/>
      <c r="E274" s="50"/>
      <c r="F274" s="8"/>
      <c r="G274" s="9"/>
      <c r="H274" s="52"/>
      <c r="I274" s="53"/>
      <c r="J274" s="10"/>
    </row>
    <row r="275" spans="1:10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0"/>
    </row>
    <row r="276" spans="1:10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0"/>
    </row>
    <row r="277" spans="1:10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0"/>
    </row>
    <row r="278" spans="1:10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0"/>
    </row>
    <row r="279" spans="1:10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0"/>
    </row>
    <row r="280" spans="1:10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0"/>
    </row>
    <row r="281" spans="1:10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0"/>
    </row>
    <row r="282" spans="1:10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0"/>
    </row>
    <row r="283" spans="1:10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0"/>
    </row>
    <row r="284" spans="1:10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0"/>
    </row>
    <row r="285" spans="1:10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0"/>
    </row>
    <row r="286" spans="1:10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0"/>
    </row>
    <row r="287" spans="1:10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0"/>
    </row>
    <row r="288" spans="1:10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0"/>
    </row>
    <row r="289" spans="1:10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0"/>
    </row>
    <row r="290" spans="1:10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0"/>
    </row>
    <row r="291" spans="1:10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0"/>
    </row>
    <row r="292" spans="1:10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0"/>
    </row>
    <row r="293" spans="1:10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0"/>
    </row>
    <row r="294" spans="1:10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0"/>
    </row>
    <row r="295" spans="1:10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0"/>
    </row>
    <row r="296" spans="1:10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0"/>
    </row>
    <row r="297" spans="1:10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0"/>
    </row>
    <row r="298" spans="1:10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0"/>
    </row>
    <row r="299" spans="1:10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0"/>
    </row>
    <row r="300" spans="1:10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0"/>
    </row>
    <row r="301" spans="1:10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0"/>
    </row>
    <row r="302" spans="1:10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0"/>
    </row>
    <row r="303" spans="1:10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0"/>
    </row>
    <row r="304" spans="1:10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0"/>
    </row>
    <row r="305" spans="1:10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0"/>
    </row>
    <row r="306" spans="1:10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0"/>
    </row>
    <row r="307" spans="1:10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0"/>
    </row>
    <row r="308" spans="1:10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0"/>
    </row>
    <row r="309" spans="1:10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0"/>
    </row>
    <row r="310" spans="1:10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0"/>
    </row>
    <row r="311" spans="1:10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0"/>
    </row>
    <row r="312" spans="1:10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0"/>
    </row>
    <row r="313" spans="1:10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0"/>
    </row>
    <row r="314" spans="1:10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0"/>
    </row>
    <row r="315" spans="1:10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0"/>
    </row>
    <row r="316" spans="1:10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0"/>
    </row>
    <row r="317" spans="1:10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0"/>
    </row>
    <row r="318" spans="1:10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0"/>
    </row>
    <row r="319" spans="1:10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0"/>
    </row>
    <row r="320" spans="1:10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0"/>
    </row>
    <row r="321" spans="1:10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0"/>
    </row>
    <row r="322" spans="1:10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0"/>
    </row>
    <row r="323" spans="1:10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0"/>
    </row>
    <row r="324" spans="1:10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0"/>
    </row>
    <row r="325" spans="1:10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0"/>
    </row>
    <row r="326" spans="1:10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0"/>
    </row>
    <row r="327" spans="1:10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0"/>
    </row>
    <row r="328" spans="1:10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0"/>
    </row>
    <row r="329" spans="1:10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0"/>
    </row>
    <row r="330" spans="1:10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0"/>
    </row>
    <row r="331" spans="1:10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0"/>
    </row>
    <row r="332" spans="1:10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0"/>
    </row>
    <row r="333" spans="1:10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0"/>
    </row>
    <row r="334" spans="1:10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0"/>
    </row>
    <row r="335" spans="1:10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0"/>
    </row>
    <row r="336" spans="1:10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0"/>
    </row>
    <row r="337" spans="1:10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0"/>
    </row>
    <row r="338" spans="1:10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0"/>
    </row>
    <row r="339" spans="1:10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0"/>
    </row>
    <row r="340" spans="1:10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0"/>
    </row>
    <row r="341" spans="1:10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0"/>
    </row>
    <row r="342" spans="1:10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0"/>
    </row>
    <row r="343" spans="1:10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0"/>
    </row>
    <row r="344" spans="1:10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0"/>
    </row>
    <row r="345" spans="1:10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0"/>
    </row>
  </sheetData>
  <mergeCells count="317">
    <mergeCell ref="A52:A61"/>
    <mergeCell ref="B52:B61"/>
    <mergeCell ref="C57:C61"/>
    <mergeCell ref="H57:H61"/>
    <mergeCell ref="I57:I61"/>
    <mergeCell ref="A62:A66"/>
    <mergeCell ref="A67:A71"/>
    <mergeCell ref="E77:E81"/>
    <mergeCell ref="I82:I86"/>
    <mergeCell ref="I92:I96"/>
    <mergeCell ref="I87:I91"/>
    <mergeCell ref="G9:I9"/>
    <mergeCell ref="C147:C151"/>
    <mergeCell ref="D147:D151"/>
    <mergeCell ref="E147:E151"/>
    <mergeCell ref="H147:H151"/>
    <mergeCell ref="I147:I151"/>
    <mergeCell ref="A142:A151"/>
    <mergeCell ref="B142:B151"/>
    <mergeCell ref="H112:H116"/>
    <mergeCell ref="I112:I116"/>
    <mergeCell ref="A107:A116"/>
    <mergeCell ref="B107:B116"/>
    <mergeCell ref="C117:C121"/>
    <mergeCell ref="D117:D121"/>
    <mergeCell ref="E117:E121"/>
    <mergeCell ref="H117:H121"/>
    <mergeCell ref="I117:I121"/>
    <mergeCell ref="A117:A126"/>
    <mergeCell ref="C97:C101"/>
    <mergeCell ref="D97:D101"/>
    <mergeCell ref="E97:E101"/>
    <mergeCell ref="H97:H101"/>
    <mergeCell ref="I97:I101"/>
    <mergeCell ref="A92:A101"/>
    <mergeCell ref="B92:B101"/>
    <mergeCell ref="A87:A91"/>
    <mergeCell ref="D87:D91"/>
    <mergeCell ref="E87:E91"/>
    <mergeCell ref="I37:I41"/>
    <mergeCell ref="A17:A41"/>
    <mergeCell ref="B17:B41"/>
    <mergeCell ref="C47:C51"/>
    <mergeCell ref="D47:D51"/>
    <mergeCell ref="E47:E51"/>
    <mergeCell ref="H47:H51"/>
    <mergeCell ref="I47:I51"/>
    <mergeCell ref="A42:A51"/>
    <mergeCell ref="B42:B51"/>
    <mergeCell ref="I22:I26"/>
    <mergeCell ref="C27:C31"/>
    <mergeCell ref="D27:D31"/>
    <mergeCell ref="E27:E31"/>
    <mergeCell ref="H27:H31"/>
    <mergeCell ref="I27:I31"/>
    <mergeCell ref="C32:C36"/>
    <mergeCell ref="D32:D36"/>
    <mergeCell ref="E32:E36"/>
    <mergeCell ref="H32:H36"/>
    <mergeCell ref="I32:I36"/>
    <mergeCell ref="G6:I6"/>
    <mergeCell ref="G7:I7"/>
    <mergeCell ref="G8:I8"/>
    <mergeCell ref="I258:I261"/>
    <mergeCell ref="H242:H246"/>
    <mergeCell ref="I242:I246"/>
    <mergeCell ref="A262:A274"/>
    <mergeCell ref="B262:B274"/>
    <mergeCell ref="C262:C267"/>
    <mergeCell ref="D262:D267"/>
    <mergeCell ref="E262:E267"/>
    <mergeCell ref="H262:H267"/>
    <mergeCell ref="I262:I267"/>
    <mergeCell ref="C268:C274"/>
    <mergeCell ref="D268:D274"/>
    <mergeCell ref="E268:E274"/>
    <mergeCell ref="H268:H274"/>
    <mergeCell ref="I268:I274"/>
    <mergeCell ref="B247:B256"/>
    <mergeCell ref="B257:B261"/>
    <mergeCell ref="A242:A246"/>
    <mergeCell ref="A247:A256"/>
    <mergeCell ref="A257:A261"/>
    <mergeCell ref="B242:B246"/>
    <mergeCell ref="I157:I161"/>
    <mergeCell ref="I107:I111"/>
    <mergeCell ref="I127:I131"/>
    <mergeCell ref="I132:I136"/>
    <mergeCell ref="H127:H131"/>
    <mergeCell ref="E107:E111"/>
    <mergeCell ref="E127:E131"/>
    <mergeCell ref="I167:I171"/>
    <mergeCell ref="H132:H136"/>
    <mergeCell ref="E132:E136"/>
    <mergeCell ref="H142:H146"/>
    <mergeCell ref="I142:I146"/>
    <mergeCell ref="E157:E161"/>
    <mergeCell ref="H137:H141"/>
    <mergeCell ref="H167:H171"/>
    <mergeCell ref="H172:H191"/>
    <mergeCell ref="I172:I191"/>
    <mergeCell ref="H192:H216"/>
    <mergeCell ref="I192:I216"/>
    <mergeCell ref="E222:E226"/>
    <mergeCell ref="E197:E201"/>
    <mergeCell ref="E227:E231"/>
    <mergeCell ref="H217:H221"/>
    <mergeCell ref="I222:I226"/>
    <mergeCell ref="H222:H226"/>
    <mergeCell ref="I217:I221"/>
    <mergeCell ref="I232:I236"/>
    <mergeCell ref="H227:H231"/>
    <mergeCell ref="H232:H236"/>
    <mergeCell ref="C257:C261"/>
    <mergeCell ref="D247:D251"/>
    <mergeCell ref="C247:C251"/>
    <mergeCell ref="D227:D231"/>
    <mergeCell ref="D232:D236"/>
    <mergeCell ref="D237:D241"/>
    <mergeCell ref="I227:I231"/>
    <mergeCell ref="I237:I241"/>
    <mergeCell ref="I247:I256"/>
    <mergeCell ref="H247:H256"/>
    <mergeCell ref="H237:H241"/>
    <mergeCell ref="C242:C246"/>
    <mergeCell ref="E242:E246"/>
    <mergeCell ref="D242:D246"/>
    <mergeCell ref="H258:H261"/>
    <mergeCell ref="E257:E261"/>
    <mergeCell ref="E247:E251"/>
    <mergeCell ref="E252:E256"/>
    <mergeCell ref="C252:C256"/>
    <mergeCell ref="D252:D256"/>
    <mergeCell ref="D257:D261"/>
    <mergeCell ref="D157:D161"/>
    <mergeCell ref="D162:D166"/>
    <mergeCell ref="D167:D171"/>
    <mergeCell ref="D197:D201"/>
    <mergeCell ref="E167:E171"/>
    <mergeCell ref="C197:C201"/>
    <mergeCell ref="E237:E241"/>
    <mergeCell ref="C222:C226"/>
    <mergeCell ref="E232:E236"/>
    <mergeCell ref="D217:D221"/>
    <mergeCell ref="E192:E196"/>
    <mergeCell ref="E162:E166"/>
    <mergeCell ref="D222:D226"/>
    <mergeCell ref="C227:C231"/>
    <mergeCell ref="C232:C236"/>
    <mergeCell ref="C237:C241"/>
    <mergeCell ref="D192:D196"/>
    <mergeCell ref="E182:E186"/>
    <mergeCell ref="D187:D191"/>
    <mergeCell ref="E187:E191"/>
    <mergeCell ref="E217:E221"/>
    <mergeCell ref="B157:B161"/>
    <mergeCell ref="B162:B166"/>
    <mergeCell ref="A162:A166"/>
    <mergeCell ref="C217:C221"/>
    <mergeCell ref="C162:C166"/>
    <mergeCell ref="C167:C171"/>
    <mergeCell ref="C157:C161"/>
    <mergeCell ref="B192:B216"/>
    <mergeCell ref="A192:A216"/>
    <mergeCell ref="C192:C196"/>
    <mergeCell ref="A217:A221"/>
    <mergeCell ref="B217:B221"/>
    <mergeCell ref="A14:A15"/>
    <mergeCell ref="E17:E21"/>
    <mergeCell ref="H17:H21"/>
    <mergeCell ref="E42:E46"/>
    <mergeCell ref="C17:C21"/>
    <mergeCell ref="D17:D21"/>
    <mergeCell ref="C42:C46"/>
    <mergeCell ref="D42:D46"/>
    <mergeCell ref="C14:C15"/>
    <mergeCell ref="D14:E14"/>
    <mergeCell ref="F14:G14"/>
    <mergeCell ref="B14:B15"/>
    <mergeCell ref="H14:H15"/>
    <mergeCell ref="C22:C26"/>
    <mergeCell ref="D22:D26"/>
    <mergeCell ref="E22:E26"/>
    <mergeCell ref="H22:H26"/>
    <mergeCell ref="C37:C41"/>
    <mergeCell ref="D37:D41"/>
    <mergeCell ref="E37:E41"/>
    <mergeCell ref="H37:H41"/>
    <mergeCell ref="B137:B141"/>
    <mergeCell ref="C112:C116"/>
    <mergeCell ref="D112:D116"/>
    <mergeCell ref="E112:E116"/>
    <mergeCell ref="C127:C131"/>
    <mergeCell ref="D127:D131"/>
    <mergeCell ref="A127:A131"/>
    <mergeCell ref="D107:D111"/>
    <mergeCell ref="C122:C126"/>
    <mergeCell ref="D122:D126"/>
    <mergeCell ref="E122:E126"/>
    <mergeCell ref="B117:B126"/>
    <mergeCell ref="I42:I46"/>
    <mergeCell ref="I72:I73"/>
    <mergeCell ref="I74:I76"/>
    <mergeCell ref="D52:D56"/>
    <mergeCell ref="D62:D66"/>
    <mergeCell ref="H42:H46"/>
    <mergeCell ref="H72:H73"/>
    <mergeCell ref="H74:H76"/>
    <mergeCell ref="E67:E71"/>
    <mergeCell ref="E72:E76"/>
    <mergeCell ref="I64:I66"/>
    <mergeCell ref="H67:H68"/>
    <mergeCell ref="I67:I68"/>
    <mergeCell ref="H69:H71"/>
    <mergeCell ref="D67:D71"/>
    <mergeCell ref="I62:I63"/>
    <mergeCell ref="D72:D76"/>
    <mergeCell ref="E52:E56"/>
    <mergeCell ref="I69:I71"/>
    <mergeCell ref="H52:H56"/>
    <mergeCell ref="I52:I56"/>
    <mergeCell ref="E62:E66"/>
    <mergeCell ref="H62:H63"/>
    <mergeCell ref="H64:H66"/>
    <mergeCell ref="H82:H86"/>
    <mergeCell ref="H92:H96"/>
    <mergeCell ref="H87:H91"/>
    <mergeCell ref="C52:C56"/>
    <mergeCell ref="B62:B66"/>
    <mergeCell ref="C62:C66"/>
    <mergeCell ref="B77:B81"/>
    <mergeCell ref="B87:B91"/>
    <mergeCell ref="C87:C91"/>
    <mergeCell ref="B82:B86"/>
    <mergeCell ref="H77:H81"/>
    <mergeCell ref="C92:C96"/>
    <mergeCell ref="D92:D96"/>
    <mergeCell ref="E92:E96"/>
    <mergeCell ref="D57:D61"/>
    <mergeCell ref="E57:E61"/>
    <mergeCell ref="B67:B71"/>
    <mergeCell ref="B72:B76"/>
    <mergeCell ref="C67:C71"/>
    <mergeCell ref="C72:C76"/>
    <mergeCell ref="C77:C81"/>
    <mergeCell ref="B167:B191"/>
    <mergeCell ref="A167:A191"/>
    <mergeCell ref="D77:D81"/>
    <mergeCell ref="A152:A156"/>
    <mergeCell ref="E142:E146"/>
    <mergeCell ref="E152:E156"/>
    <mergeCell ref="D132:D136"/>
    <mergeCell ref="C187:C191"/>
    <mergeCell ref="D177:D181"/>
    <mergeCell ref="E177:E181"/>
    <mergeCell ref="D182:D186"/>
    <mergeCell ref="C142:C146"/>
    <mergeCell ref="C82:C86"/>
    <mergeCell ref="D82:D86"/>
    <mergeCell ref="E82:E86"/>
    <mergeCell ref="A82:A86"/>
    <mergeCell ref="A137:A141"/>
    <mergeCell ref="D137:D141"/>
    <mergeCell ref="E137:E141"/>
    <mergeCell ref="A132:A136"/>
    <mergeCell ref="B132:B136"/>
    <mergeCell ref="B127:B131"/>
    <mergeCell ref="C107:C111"/>
    <mergeCell ref="C132:C136"/>
    <mergeCell ref="G1:I1"/>
    <mergeCell ref="G2:I2"/>
    <mergeCell ref="G3:I3"/>
    <mergeCell ref="G4:I4"/>
    <mergeCell ref="H152:H156"/>
    <mergeCell ref="I152:I156"/>
    <mergeCell ref="I162:I166"/>
    <mergeCell ref="I77:I81"/>
    <mergeCell ref="I14:I15"/>
    <mergeCell ref="I17:I21"/>
    <mergeCell ref="H157:H161"/>
    <mergeCell ref="H107:H111"/>
    <mergeCell ref="H162:H166"/>
    <mergeCell ref="A11:I11"/>
    <mergeCell ref="A72:A76"/>
    <mergeCell ref="A77:A81"/>
    <mergeCell ref="I137:I141"/>
    <mergeCell ref="A102:A106"/>
    <mergeCell ref="B102:B106"/>
    <mergeCell ref="C102:C106"/>
    <mergeCell ref="D102:D106"/>
    <mergeCell ref="E102:E106"/>
    <mergeCell ref="H102:H106"/>
    <mergeCell ref="I102:I106"/>
    <mergeCell ref="B222:B241"/>
    <mergeCell ref="A222:A241"/>
    <mergeCell ref="I122:I126"/>
    <mergeCell ref="C202:C206"/>
    <mergeCell ref="D202:D206"/>
    <mergeCell ref="E202:E206"/>
    <mergeCell ref="C207:C211"/>
    <mergeCell ref="D207:D211"/>
    <mergeCell ref="E207:E211"/>
    <mergeCell ref="C212:C216"/>
    <mergeCell ref="D212:D216"/>
    <mergeCell ref="E212:E216"/>
    <mergeCell ref="C172:C176"/>
    <mergeCell ref="D172:D176"/>
    <mergeCell ref="E172:E176"/>
    <mergeCell ref="C177:C181"/>
    <mergeCell ref="C182:C186"/>
    <mergeCell ref="C137:C141"/>
    <mergeCell ref="D142:D146"/>
    <mergeCell ref="D152:D156"/>
    <mergeCell ref="B152:B156"/>
    <mergeCell ref="C152:C156"/>
    <mergeCell ref="A157:A161"/>
    <mergeCell ref="H122:H126"/>
  </mergeCells>
  <printOptions horizontalCentered="1"/>
  <pageMargins left="0.59055118110236227" right="0.59055118110236227" top="0.78740157480314965" bottom="0.39370078740157483" header="0" footer="0"/>
  <pageSetup paperSize="9" scale="61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Молоцило</cp:lastModifiedBy>
  <cp:lastPrinted>2022-10-14T01:19:19Z</cp:lastPrinted>
  <dcterms:created xsi:type="dcterms:W3CDTF">2017-03-01T11:11:25Z</dcterms:created>
  <dcterms:modified xsi:type="dcterms:W3CDTF">2022-10-14T01:23:16Z</dcterms:modified>
</cp:coreProperties>
</file>